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<sst xmlns="http://schemas.openxmlformats.org/spreadsheetml/2006/main" count="376" uniqueCount="141">
  <si>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</si>
  <si>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</si>
  <si>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</si>
  <si>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</si>
  <si>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</si>
  <si>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</si>
  <si>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</si>
  <si>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</si>
  <si>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</si>
  <si>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</si>
  <si>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</si>
  <si>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</si>
  <si>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</si>
  <si>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</si>
  <si>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</si>
  <si>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</si>
  <si>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</si>
  <si>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</si>
  <si>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</si>
  <si>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</si>
  <si>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</si>
  <si>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</si>
  <si>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</si>
  <si>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</si>
  <si>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</si>
  <si>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</si>
  <si>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</si>
  <si>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</si>
  <si>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</si>
  <si>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</si>
  <si>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</si>
  <si>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</si>
  <si>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</si>
  <si>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</si>
  <si>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</si>
  <si>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</si>
  <si>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</si>
  <si>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</si>
  <si>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</si>
  <si>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</si>
  <si>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</si>
  <si>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</si>
  <si>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</si>
  <si>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</si>
  <si>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</si>
  <si>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</si>
  <si>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</si>
  <si>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</si>
  <si>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</si>
  <si>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</si>
  <si>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</si>
  <si>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</si>
  <si>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</si>
  <si>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</si>
  <si>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</si>
  <si>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</si>
  <si>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</si>
  <si>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</si>
  <si>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</si>
  <si>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</si>
  <si>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</si>
  <si>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</si>
  <si>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</si>
  <si>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</si>
  <si>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</si>
  <si>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</si>
  <si>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</si>
  <si>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</si>
  <si>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</si>
  <si>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</si>
  <si>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</si>
  <si>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</si>
  <si>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</si>
  <si>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</si>
  <si>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</si>
  <si>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</si>
  <si>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</si>
  <si>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</si>
  <si>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</si>
  <si>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</si>
  <si>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</si>
  <si>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</si>
  <si>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</si>
  <si>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</si>
  <si>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</si>
  <si>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</si>
  <si>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</si>
  <si>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</si>
  <si>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</si>
  <si>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</si>
  <si>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</si>
  <si>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</si>
  <si>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</si>
  <si>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</si>
  <si>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</si>
  <si>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</si>
  <si>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</si>
  <si>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</si>
  <si>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</si>
  <si>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</si>
  <si>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</si>
  <si>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</si>
  <si>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</si>
  <si>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</si>
  <si>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</si>
  <si>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</si>
  <si>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</si>
  <si>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</si>
  <si>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</si>
  <si>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</si>
  <si>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</si>
  <si>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</si>
  <si>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</si>
  <si>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</si>
  <si>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</si>
  <si>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</si>
  <si>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</si>
  <si>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</si>
  <si>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</si>
  <si>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</si>
  <si>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</si>
  <si>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</si>
  <si>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</si>
  <si>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</si>
  <si>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</si>
  <si>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</si>
  <si>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</si>
  <si>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</si>
  <si>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</si>
  <si>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</si>
  <si>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</si>
  <si>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</si>
  <si>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</si>
  <si>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</si>
  <si>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</si>
  <si>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</si>
  <si>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</si>
  <si>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</si>
  <si>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</si>
  <si>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1.12.22</t>
  </si>
  <si>
    <t>Source:  USDA WASDE Report 1.12.22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</si>
</sst>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0.3199184921039226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auto val="1"/>
        <c:lblOffset val="100"/>
        <c:tickLblSkip val="3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7.15</c:v>
                </c:pt>
              </c:numCache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0"/>
        <c:lblOffset val="100"/>
        <c:tickLblSkip val="3"/>
        <c:tickMarkSkip val="2"/>
        <c:noMultiLvlLbl val="0"/>
      </c:catAx>
      <c:valAx>
        <c:axId val="19602069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0.3199184921039226</c:v>
                </c:pt>
              </c:numCache>
            </c:numRef>
          </c:val>
        </c:ser>
        <c:axId val="42200894"/>
        <c:axId val="44263727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7.15</c:v>
                </c:pt>
              </c:numCache>
            </c:numRef>
          </c:val>
          <c:smooth val="0"/>
        </c:ser>
        <c:axId val="62829224"/>
        <c:axId val="28592105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 val="autoZero"/>
        <c:auto val="0"/>
        <c:lblOffset val="100"/>
        <c:tickLblSkip val="3"/>
        <c:tickMarkSkip val="2"/>
        <c:noMultiLvlLbl val="0"/>
      </c:catAx>
      <c:valAx>
        <c:axId val="4426372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At val="1"/>
        <c:crossBetween val="between"/>
        <c:dispUnits/>
        <c:minorUnit val="0.05"/>
      </c:valAx>
      <c:catAx>
        <c:axId val="62829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8592105"/>
        <c:crosses val="autoZero"/>
        <c:auto val="0"/>
        <c:lblOffset val="100"/>
        <c:tickLblSkip val="1"/>
        <c:noMultiLvlLbl val="0"/>
      </c:catAx>
      <c:valAx>
        <c:axId val="2859210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Sheet'!$G$4:$G$52</c:f>
              <c:numCache>
                <c:ptCount val="49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0"/>
        <c:lblOffset val="100"/>
        <c:tickLblSkip val="3"/>
        <c:tickMarkSkip val="2"/>
        <c:noMultiLvlLbl val="0"/>
      </c:catAx>
      <c:valAx>
        <c:axId val="3425913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Sheet'!$N$4:$N$52</c:f>
              <c:numCache>
                <c:ptCount val="49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1120</c:v>
                </c:pt>
                <c:pt idx="48">
                  <c:v>1138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auto val="1"/>
        <c:lblOffset val="100"/>
        <c:tickLblSkip val="3"/>
        <c:noMultiLvlLbl val="0"/>
      </c:catAx>
      <c:valAx>
        <c:axId val="5816173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Sheet'!$M$4:$M$52</c:f>
              <c:numCache>
                <c:ptCount val="49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97</c:v>
                </c:pt>
                <c:pt idx="47">
                  <c:v>95</c:v>
                </c:pt>
                <c:pt idx="48">
                  <c:v>110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3"/>
        <c:noMultiLvlLbl val="0"/>
      </c:catAx>
      <c:valAx>
        <c:axId val="13479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69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Sheet'!$L$4:$L$52</c:f>
              <c:numCache>
                <c:ptCount val="49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962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130329"/>
        <c:crosses val="autoZero"/>
        <c:auto val="1"/>
        <c:lblOffset val="100"/>
        <c:tickLblSkip val="3"/>
        <c:noMultiLvlLbl val="0"/>
      </c:catAx>
      <c:valAx>
        <c:axId val="18130329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10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270515"/>
        <c:crosses val="autoZero"/>
        <c:auto val="0"/>
        <c:lblOffset val="100"/>
        <c:tickLblSkip val="3"/>
        <c:tickMarkSkip val="2"/>
        <c:noMultiLvlLbl val="0"/>
      </c:catAx>
      <c:valAx>
        <c:axId val="5927051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5523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Sheet'!$F$4:$F$52</c:f>
              <c:numCache>
                <c:ptCount val="49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 val="autoZero"/>
        <c:auto val="0"/>
        <c:lblOffset val="100"/>
        <c:tickLblSkip val="3"/>
        <c:tickMarkSkip val="2"/>
        <c:noMultiLvlLbl val="0"/>
      </c:catAx>
      <c:valAx>
        <c:axId val="36182381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Sheet'!$C$4:$C$52</c:f>
              <c:numCache>
                <c:ptCount val="49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autoZero"/>
        <c:auto val="0"/>
        <c:lblOffset val="100"/>
        <c:tickLblSkip val="3"/>
        <c:tickMarkSkip val="2"/>
        <c:noMultiLvlLbl val="0"/>
      </c:catAx>
      <c:valAx>
        <c:axId val="4509171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Sheet'!$J$4:$J$52</c:f>
              <c:numCache>
                <c:ptCount val="49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2957</c:v>
                </c:pt>
                <c:pt idx="48">
                  <c:v>2591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 val="autoZero"/>
        <c:auto val="0"/>
        <c:lblOffset val="100"/>
        <c:tickLblSkip val="3"/>
        <c:tickMarkSkip val="2"/>
        <c:noMultiLvlLbl val="0"/>
      </c:catAx>
      <c:valAx>
        <c:axId val="2855059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Sheet'!$Q$4:$Q$52</c:f>
              <c:numCache>
                <c:ptCount val="49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992</c:v>
                </c:pt>
                <c:pt idx="48">
                  <c:v>825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0"/>
        <c:lblOffset val="100"/>
        <c:tickLblSkip val="3"/>
        <c:tickMarkSkip val="2"/>
        <c:noMultiLvlLbl val="0"/>
      </c:catAx>
      <c:valAx>
        <c:axId val="308966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 using USDA planted acreage estimate of 46.7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6c2d866-ac9a-4ed6-b83e-22fc1f0e8ba1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based on USDA yield estimate of 44.3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0.96075</cdr:x>
      <cdr:y>0.29725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47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544bbcf-b8ab-48b8-9d50-c35bdb14e2f7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745e55-e9ee-4622-aedd-99c70638dc6a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 of 46.7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44.3 bu/A and USDA estimated 46.7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7ece862-98fd-474d-ba17-dbdde5925f4b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f94b9df-56b8-43f3-b04d-3098725ed63d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98050b-9313-4fcb-a3cd-2ca2f171039b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295275</xdr:colOff>
      <xdr:row>6</xdr:row>
      <xdr:rowOff>95250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238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038ec1-2c8f-4a94-b10f-363316d3c33d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2466f9d-d17d-4e4f-a452-b7752e60a0cf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44.3 bu/A and USDA estimated 46.7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2e67db-814a-44cd-a992-ebc5ef9929ec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0.9685</cdr:x>
      <cdr:y>0.57075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143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1eea00-dc95-4dfe-ad51-db3717f93119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e4f8d1ac-bda1-4ce7-9be0-b9e8277cfe7f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287f4b-e9ab-480a-8281-27dda2e37a69}" type="TxLink">
            <a:rPr lang="en-US" cap="none" sz="1100" b="1" i="0" u="none" baseline="0">
              <a:solidFill>
                <a:srgbClr val="000000"/>
              </a:solidFill>
            </a:rPr>
            <a:t>Source:  USDA WASDE Report 1.12.22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139</v>
      </c>
      <c r="C1" s="2"/>
      <c r="D1" s="2"/>
      <c r="X1" s="5"/>
    </row>
    <row r="2" spans="2:3" ht="12.75">
      <c r="B2" s="70" t="s">
        <v>140</v>
      </c>
      <c r="C2" s="70"/>
    </row>
    <row r="3" spans="2:51" ht="12.75">
      <c r="B3" s="15" t="str">
        <f>'Wheat Annual Balance Sheet'!B2&amp;" "&amp;"&amp; K-State Ag. Econ. Dept."</f>
        <v>Source:  USDA WASDE Report 1.12.22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8">
        <v>21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6" t="s">
        <v>138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8">
        <v>46.7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99">
        <v>37.2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99">
        <v>44.3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73">
        <f>AY9/AY8</f>
        <v>0.7965738758029979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74">
        <v>1646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5">
        <f>AX28</f>
        <v>845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5">
        <v>100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2957</v>
      </c>
      <c r="AY15" s="74">
        <v>2591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4">
        <v>64</v>
      </c>
      <c r="AY17" s="85">
        <v>66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5">
        <v>962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97</v>
      </c>
      <c r="AX19" s="84">
        <v>95</v>
      </c>
      <c r="AY19" s="85">
        <v>110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1120</v>
      </c>
      <c r="AY20" s="74">
        <v>1138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992</v>
      </c>
      <c r="AY22" s="85">
        <v>825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992</v>
      </c>
      <c r="AY24" s="74">
        <f>SUM(AY22:AY23)</f>
        <v>825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74">
        <v>1963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5">
        <v>628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0.3199184921039226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7.15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2" sqref="B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97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2957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95</v>
      </c>
      <c r="N51" s="45">
        <f>'Wheat Annual Balance Sheet'!$AX$20</f>
        <v>1120</v>
      </c>
      <c r="O51" s="45">
        <f>'Wheat Annual Balance Sheet'!$AX$22</f>
        <v>992</v>
      </c>
      <c r="P51" s="45">
        <f>'Wheat Annual Balance Sheet'!$AX$23</f>
        <v>0</v>
      </c>
      <c r="Q51" s="45">
        <f>'Wheat Annual Balance Sheet'!$AX$24</f>
        <v>992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>
        <f>'Wheat Annual Balance Sheet'!$AY$8</f>
        <v>46.7</v>
      </c>
      <c r="D52" s="50">
        <f>'Wheat Annual Balance Sheet'!$AY$9</f>
        <v>37.2</v>
      </c>
      <c r="E52" s="50">
        <f>'Wheat Annual Balance Sheet'!$AY$47</f>
        <v>22.3</v>
      </c>
      <c r="F52" s="50">
        <f>'Wheat Annual Balance Sheet'!$AY$10</f>
        <v>44.3</v>
      </c>
      <c r="G52" s="51">
        <f>'Wheat Annual Balance Sheet'!$AY$12</f>
        <v>1646</v>
      </c>
      <c r="H52" s="51">
        <f>'Wheat Annual Balance Sheet'!$AY$13</f>
        <v>845</v>
      </c>
      <c r="I52" s="51">
        <f>'Wheat Annual Balance Sheet'!$AY$14</f>
        <v>100</v>
      </c>
      <c r="J52" s="51">
        <f>'Wheat Annual Balance Sheet'!$AY$15</f>
        <v>2591</v>
      </c>
      <c r="K52" s="51">
        <f>'Wheat Annual Balance Sheet'!$AY$17</f>
        <v>66</v>
      </c>
      <c r="L52" s="51">
        <f>'Wheat Annual Balance Sheet'!$AY$18</f>
        <v>962</v>
      </c>
      <c r="M52" s="51">
        <f>'Wheat Annual Balance Sheet'!$AY$19</f>
        <v>110</v>
      </c>
      <c r="N52" s="51">
        <f>'Wheat Annual Balance Sheet'!$AY$20</f>
        <v>1138</v>
      </c>
      <c r="O52" s="51">
        <f>'Wheat Annual Balance Sheet'!$AY$22</f>
        <v>825</v>
      </c>
      <c r="P52" s="51">
        <f>'Wheat Annual Balance Sheet'!$AY$23</f>
        <v>0</v>
      </c>
      <c r="Q52" s="51">
        <f>'Wheat Annual Balance Sheet'!$AY$24</f>
        <v>825</v>
      </c>
      <c r="R52" s="51">
        <f>'Wheat Annual Balance Sheet'!$AY$26</f>
        <v>1963</v>
      </c>
      <c r="S52" s="51">
        <f>'Wheat Annual Balance Sheet'!$AY$28</f>
        <v>628</v>
      </c>
      <c r="T52" s="51"/>
      <c r="U52" s="51"/>
      <c r="V52" s="51"/>
      <c r="W52" s="51"/>
      <c r="X52" s="52">
        <f>'Wheat Annual Balance Sheet'!$AY$34</f>
        <v>0.3199184921039226</v>
      </c>
      <c r="Y52" s="53">
        <f>'Wheat Annual Balance Sheet'!$AY$36</f>
        <v>7.15</v>
      </c>
      <c r="Z52" s="53">
        <f>'Wheat Annual Balance Sheet'!$AY$37</f>
        <v>0</v>
      </c>
      <c r="AA52" s="53">
        <f>'Wheat Annual Balance Sheet'!$AY$38</f>
        <v>0</v>
      </c>
      <c r="AB52" s="54">
        <f>'Wheat Annual Balance Sheet'!$AY$39</f>
        <v>0</v>
      </c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2022-01-12T23:59:29Z</dcterms:modified>
  <cp:category/>
  <cp:version/>
  <cp:contentType/>
  <cp:contentStatus/>
</cp:coreProperties>
</file>