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Worksheets" sheetId="1" r:id="rId1"/>
    <sheet name="Size evalua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<sst xmlns="http://schemas.openxmlformats.org/spreadsheetml/2006/main" count="61" uniqueCount="47">
  <si>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Spendable Income Plus Growth That The Business</t>
  </si>
  <si>
    <t>Is Expected To Generate</t>
  </si>
  <si>
    <t>Family Living Expense</t>
  </si>
  <si>
    <t>Non-Farm Savings</t>
  </si>
  <si>
    <t>Other Wants or Needs</t>
  </si>
  <si>
    <t>Less Non-Farm Income</t>
  </si>
  <si>
    <t>Income Needed From Business</t>
  </si>
  <si>
    <t>Capital Needed For Farm Growth</t>
  </si>
  <si>
    <t>Current Farm Equity</t>
  </si>
  <si>
    <t>Real Growth Rate Needed</t>
  </si>
  <si>
    <t>Projected Inflation Rate</t>
  </si>
  <si>
    <t>Projected Capital Needed For Growth</t>
  </si>
  <si>
    <t>Growth Worksheet</t>
  </si>
  <si>
    <t>+</t>
  </si>
  <si>
    <t>-</t>
  </si>
  <si>
    <t>=</t>
  </si>
  <si>
    <t>Ratios Needed For The Evaluation</t>
  </si>
  <si>
    <t>Net Farm Income From Operations</t>
  </si>
  <si>
    <t>Net Farm Income</t>
  </si>
  <si>
    <t>Gross Farm Revenues</t>
  </si>
  <si>
    <t>NFIFO Ratio</t>
  </si>
  <si>
    <t>Asset Turnover Ratio</t>
  </si>
  <si>
    <t>Average Farm Assets</t>
  </si>
  <si>
    <t>Asset Turnover Ratio (ATR)</t>
  </si>
  <si>
    <t>¸</t>
  </si>
  <si>
    <t>Business Size Evaluator</t>
  </si>
  <si>
    <t>Gross Farm Revenue Needed</t>
  </si>
  <si>
    <t>Gross Farm Revenue Target</t>
  </si>
  <si>
    <t>Assets Required To Generate Desired Revenue</t>
  </si>
  <si>
    <t>Asset Base Needed To Achieve Goals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</si>
  <si>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</si>
  <si>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</si>
  <si>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</si>
  <si>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</si>
  <si>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</si>
  <si>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</si>
  <si>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</si>
  <si>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</si>
  <si>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</si>
  <si>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</si>
  <si>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</si>
  <si>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</si>
  <si>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</si>
  <si>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</si>
  <si>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</si>
  <si>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 xml:space="preserve">Asset </t>
  </si>
  <si>
    <t>Base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</si>
</sst>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10">
    <font>
      <sz val="10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53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Symbol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64" fontId="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10" fontId="1" fillId="0" borderId="5" xfId="0" applyNumberFormat="1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164" fontId="0" fillId="0" borderId="0" xfId="0" applyNumberFormat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2" fontId="3" fillId="0" borderId="6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 quotePrefix="1">
      <alignment horizontal="center"/>
    </xf>
    <xf numFmtId="164" fontId="5" fillId="0" borderId="3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164" fontId="3" fillId="0" borderId="6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4" xfId="0" applyFont="1" applyBorder="1" applyAlignment="1" quotePrefix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Required Asset Base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evaluation'!$A$36:$A$50</c:f>
              <c:strCache/>
            </c:strRef>
          </c:cat>
          <c:val>
            <c:numRef>
              <c:f>'Size evaluation'!$B$36:$B$50</c:f>
              <c:numCache>
                <c:ptCount val="15"/>
                <c:pt idx="0">
                  <c:v>1593301.4354066986</c:v>
                </c:pt>
                <c:pt idx="1">
                  <c:v>1680933.014354067</c:v>
                </c:pt>
                <c:pt idx="2">
                  <c:v>1773384.3301435404</c:v>
                </c:pt>
                <c:pt idx="3">
                  <c:v>1870920.468301435</c:v>
                </c:pt>
                <c:pt idx="4">
                  <c:v>1973821.0940580138</c:v>
                </c:pt>
                <c:pt idx="5">
                  <c:v>2082381.2542312043</c:v>
                </c:pt>
                <c:pt idx="6">
                  <c:v>2196912.2232139204</c:v>
                </c:pt>
                <c:pt idx="7">
                  <c:v>2317742.395490686</c:v>
                </c:pt>
                <c:pt idx="8">
                  <c:v>2445218.2272426737</c:v>
                </c:pt>
                <c:pt idx="9">
                  <c:v>2579705.2297410206</c:v>
                </c:pt>
                <c:pt idx="10">
                  <c:v>2721589.017376777</c:v>
                </c:pt>
                <c:pt idx="11">
                  <c:v>2871276.4133324996</c:v>
                </c:pt>
                <c:pt idx="12">
                  <c:v>3029196.6160657867</c:v>
                </c:pt>
                <c:pt idx="13">
                  <c:v>3195802.4299494047</c:v>
                </c:pt>
                <c:pt idx="14">
                  <c:v>3371571.5635966216</c:v>
                </c:pt>
              </c:numCache>
            </c:numRef>
          </c:val>
          <c:smooth val="0"/>
        </c:ser>
        <c:marker val="1"/>
        <c:axId val="12296581"/>
        <c:axId val="43560366"/>
      </c:lineChart>
      <c:catAx>
        <c:axId val="12296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60366"/>
        <c:crosses val="autoZero"/>
        <c:auto val="1"/>
        <c:lblOffset val="100"/>
        <c:noMultiLvlLbl val="0"/>
      </c:catAx>
      <c:valAx>
        <c:axId val="43560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96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25</xdr:row>
      <xdr:rowOff>123825</xdr:rowOff>
    </xdr:from>
    <xdr:to>
      <xdr:col>8</xdr:col>
      <xdr:colOff>400050</xdr:colOff>
      <xdr:row>25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543550" y="6477000"/>
          <a:ext cx="3810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11</xdr:row>
      <xdr:rowOff>38100</xdr:rowOff>
    </xdr:from>
    <xdr:to>
      <xdr:col>8</xdr:col>
      <xdr:colOff>419100</xdr:colOff>
      <xdr:row>25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5943600" y="3067050"/>
          <a:ext cx="0" cy="339090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704850</xdr:colOff>
      <xdr:row>2</xdr:row>
      <xdr:rowOff>266700</xdr:rowOff>
    </xdr:from>
    <xdr:ext cx="2914650" cy="514350"/>
    <xdr:sp>
      <xdr:nvSpPr>
        <xdr:cNvPr id="3" name="AutoShape 3"/>
        <xdr:cNvSpPr>
          <a:spLocks/>
        </xdr:cNvSpPr>
      </xdr:nvSpPr>
      <xdr:spPr>
        <a:xfrm>
          <a:off x="6229350" y="885825"/>
          <a:ext cx="2914650" cy="514350"/>
        </a:xfrm>
        <a:prstGeom prst="wedgeRectCallout">
          <a:avLst>
            <a:gd name="adj1" fmla="val -67972"/>
            <a:gd name="adj2" fmla="val 48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Projected Family Living Expenses need to 
include taxes if they are not already accounted 
for in computing Net Farm Income</a:t>
          </a:r>
        </a:p>
      </xdr:txBody>
    </xdr:sp>
    <xdr:clientData/>
  </xdr:oneCellAnchor>
  <xdr:oneCellAnchor>
    <xdr:from>
      <xdr:col>8</xdr:col>
      <xdr:colOff>762000</xdr:colOff>
      <xdr:row>5</xdr:row>
      <xdr:rowOff>152400</xdr:rowOff>
    </xdr:from>
    <xdr:ext cx="3476625" cy="485775"/>
    <xdr:sp>
      <xdr:nvSpPr>
        <xdr:cNvPr id="4" name="AutoShape 4"/>
        <xdr:cNvSpPr>
          <a:spLocks/>
        </xdr:cNvSpPr>
      </xdr:nvSpPr>
      <xdr:spPr>
        <a:xfrm>
          <a:off x="6286500" y="1638300"/>
          <a:ext cx="3476625" cy="485775"/>
        </a:xfrm>
        <a:prstGeom prst="wedgeRectCallout">
          <a:avLst>
            <a:gd name="adj1" fmla="val -66166"/>
            <a:gd name="adj2" fmla="val 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Additional Non-Farm Savings may need to be accounted 
for if not already included in Family Living Expenses  </a:t>
          </a:r>
        </a:p>
      </xdr:txBody>
    </xdr:sp>
    <xdr:clientData/>
  </xdr:oneCellAnchor>
  <xdr:oneCellAnchor>
    <xdr:from>
      <xdr:col>8</xdr:col>
      <xdr:colOff>533400</xdr:colOff>
      <xdr:row>8</xdr:row>
      <xdr:rowOff>28575</xdr:rowOff>
    </xdr:from>
    <xdr:ext cx="3095625" cy="352425"/>
    <xdr:sp>
      <xdr:nvSpPr>
        <xdr:cNvPr id="5" name="AutoShape 5"/>
        <xdr:cNvSpPr>
          <a:spLocks/>
        </xdr:cNvSpPr>
      </xdr:nvSpPr>
      <xdr:spPr>
        <a:xfrm>
          <a:off x="6057900" y="2286000"/>
          <a:ext cx="3095625" cy="352425"/>
        </a:xfrm>
        <a:prstGeom prst="wedgeRectCallout">
          <a:avLst>
            <a:gd name="adj1" fmla="val -60462"/>
            <a:gd name="adj2" fmla="val 101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Growth Worksheet from below can be used to 
estimate Capital Needed For Farm Growth</a:t>
          </a:r>
        </a:p>
      </xdr:txBody>
    </xdr:sp>
    <xdr:clientData/>
  </xdr:oneCellAnchor>
  <xdr:oneCellAnchor>
    <xdr:from>
      <xdr:col>8</xdr:col>
      <xdr:colOff>847725</xdr:colOff>
      <xdr:row>11</xdr:row>
      <xdr:rowOff>161925</xdr:rowOff>
    </xdr:from>
    <xdr:ext cx="3276600" cy="514350"/>
    <xdr:sp>
      <xdr:nvSpPr>
        <xdr:cNvPr id="6" name="AutoShape 6"/>
        <xdr:cNvSpPr>
          <a:spLocks/>
        </xdr:cNvSpPr>
      </xdr:nvSpPr>
      <xdr:spPr>
        <a:xfrm>
          <a:off x="6372225" y="3190875"/>
          <a:ext cx="3276600" cy="514350"/>
        </a:xfrm>
        <a:prstGeom prst="wedgeRectCallout">
          <a:avLst>
            <a:gd name="adj1" fmla="val -71513"/>
            <a:gd name="adj2" fmla="val -7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Many farm businesses utilize significant contributions
from Off-Farm sources to achieve income
and growth objectives and goals</a:t>
          </a:r>
        </a:p>
      </xdr:txBody>
    </xdr:sp>
    <xdr:clientData/>
  </xdr:oneCellAnchor>
  <xdr:oneCellAnchor>
    <xdr:from>
      <xdr:col>8</xdr:col>
      <xdr:colOff>790575</xdr:colOff>
      <xdr:row>21</xdr:row>
      <xdr:rowOff>57150</xdr:rowOff>
    </xdr:from>
    <xdr:ext cx="2333625" cy="514350"/>
    <xdr:sp>
      <xdr:nvSpPr>
        <xdr:cNvPr id="7" name="AutoShape 7"/>
        <xdr:cNvSpPr>
          <a:spLocks/>
        </xdr:cNvSpPr>
      </xdr:nvSpPr>
      <xdr:spPr>
        <a:xfrm>
          <a:off x="6315075" y="5381625"/>
          <a:ext cx="2333625" cy="514350"/>
        </a:xfrm>
        <a:prstGeom prst="wedgeRectCallout">
          <a:avLst>
            <a:gd name="adj1" fmla="val -80611"/>
            <a:gd name="adj2" fmla="val 18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Research suggests  that a real growth
rate of 1.5% to 4% may be needed to 
remain competitive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</a:p>
      </xdr:txBody>
    </xdr:sp>
    <xdr:clientData/>
  </xdr:oneCellAnchor>
  <xdr:oneCellAnchor>
    <xdr:from>
      <xdr:col>8</xdr:col>
      <xdr:colOff>714375</xdr:colOff>
      <xdr:row>23</xdr:row>
      <xdr:rowOff>152400</xdr:rowOff>
    </xdr:from>
    <xdr:ext cx="2714625" cy="352425"/>
    <xdr:sp>
      <xdr:nvSpPr>
        <xdr:cNvPr id="8" name="AutoShape 8"/>
        <xdr:cNvSpPr>
          <a:spLocks/>
        </xdr:cNvSpPr>
      </xdr:nvSpPr>
      <xdr:spPr>
        <a:xfrm>
          <a:off x="6238875" y="5991225"/>
          <a:ext cx="2714625" cy="352425"/>
        </a:xfrm>
        <a:prstGeom prst="wedgeRectCallout">
          <a:avLst>
            <a:gd name="adj1" fmla="val -72458"/>
            <a:gd name="adj2" fmla="val -33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real growth rate must be adjusted 
for inflation to obtain a nominal growth rate</a:t>
          </a:r>
        </a:p>
      </xdr:txBody>
    </xdr:sp>
    <xdr:clientData/>
  </xdr:oneCellAnchor>
  <xdr:oneCellAnchor>
    <xdr:from>
      <xdr:col>8</xdr:col>
      <xdr:colOff>628650</xdr:colOff>
      <xdr:row>30</xdr:row>
      <xdr:rowOff>9525</xdr:rowOff>
    </xdr:from>
    <xdr:ext cx="2314575" cy="514350"/>
    <xdr:sp>
      <xdr:nvSpPr>
        <xdr:cNvPr id="9" name="AutoShape 9"/>
        <xdr:cNvSpPr>
          <a:spLocks/>
        </xdr:cNvSpPr>
      </xdr:nvSpPr>
      <xdr:spPr>
        <a:xfrm>
          <a:off x="6153150" y="7743825"/>
          <a:ext cx="2314575" cy="514350"/>
        </a:xfrm>
        <a:prstGeom prst="wedgeRectCallout">
          <a:avLst>
            <a:gd name="adj1" fmla="val -75925"/>
            <a:gd name="adj2" fmla="val 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It may be more appropriate to use a 
value of farm production measure for 
livestock feeding operations, etc.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428625</xdr:colOff>
      <xdr:row>3</xdr:row>
      <xdr:rowOff>28575</xdr:rowOff>
    </xdr:from>
    <xdr:ext cx="2343150" cy="352425"/>
    <xdr:sp>
      <xdr:nvSpPr>
        <xdr:cNvPr id="1" name="AutoShape 1"/>
        <xdr:cNvSpPr>
          <a:spLocks/>
        </xdr:cNvSpPr>
      </xdr:nvSpPr>
      <xdr:spPr>
        <a:xfrm>
          <a:off x="6019800" y="809625"/>
          <a:ext cx="2343150" cy="352425"/>
        </a:xfrm>
        <a:prstGeom prst="wedgeRectCallout">
          <a:avLst>
            <a:gd name="adj1" fmla="val -66384"/>
            <a:gd name="adj2" fmla="val 95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From the income needs worksheet on
previous page</a:t>
          </a:r>
        </a:p>
      </xdr:txBody>
    </xdr:sp>
    <xdr:clientData/>
  </xdr:oneCellAnchor>
  <xdr:oneCellAnchor>
    <xdr:from>
      <xdr:col>9</xdr:col>
      <xdr:colOff>161925</xdr:colOff>
      <xdr:row>5</xdr:row>
      <xdr:rowOff>161925</xdr:rowOff>
    </xdr:from>
    <xdr:ext cx="2981325" cy="676275"/>
    <xdr:sp>
      <xdr:nvSpPr>
        <xdr:cNvPr id="2" name="AutoShape 2"/>
        <xdr:cNvSpPr>
          <a:spLocks/>
        </xdr:cNvSpPr>
      </xdr:nvSpPr>
      <xdr:spPr>
        <a:xfrm>
          <a:off x="6705600" y="1362075"/>
          <a:ext cx="2981325" cy="676275"/>
        </a:xfrm>
        <a:prstGeom prst="wedgeRectCallout">
          <a:avLst>
            <a:gd name="adj1" fmla="val -56388"/>
            <a:gd name="adj2" fmla="val -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This is the value calculated using the
worksheet on the previous page:  Either use
this default, or plug an alternative value into the 
evaluator</a:t>
          </a:r>
        </a:p>
      </xdr:txBody>
    </xdr:sp>
    <xdr:clientData/>
  </xdr:oneCellAnchor>
  <xdr:oneCellAnchor>
    <xdr:from>
      <xdr:col>9</xdr:col>
      <xdr:colOff>161925</xdr:colOff>
      <xdr:row>13</xdr:row>
      <xdr:rowOff>133350</xdr:rowOff>
    </xdr:from>
    <xdr:ext cx="2981325" cy="676275"/>
    <xdr:sp>
      <xdr:nvSpPr>
        <xdr:cNvPr id="3" name="AutoShape 3"/>
        <xdr:cNvSpPr>
          <a:spLocks/>
        </xdr:cNvSpPr>
      </xdr:nvSpPr>
      <xdr:spPr>
        <a:xfrm>
          <a:off x="6705600" y="3019425"/>
          <a:ext cx="2981325" cy="676275"/>
        </a:xfrm>
        <a:prstGeom prst="wedgeRectCallout">
          <a:avLst>
            <a:gd name="adj1" fmla="val -56388"/>
            <a:gd name="adj2" fmla="val -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This is the value calculated using the
worksheet on the previous page:  Either use
this default, or plug an alternative value into the 
evaluator</a:t>
          </a:r>
        </a:p>
      </xdr:txBody>
    </xdr:sp>
    <xdr:clientData/>
  </xdr:oneCellAnchor>
  <xdr:twoCellAnchor>
    <xdr:from>
      <xdr:col>3</xdr:col>
      <xdr:colOff>266700</xdr:colOff>
      <xdr:row>31</xdr:row>
      <xdr:rowOff>66675</xdr:rowOff>
    </xdr:from>
    <xdr:to>
      <xdr:col>12</xdr:col>
      <xdr:colOff>85725</xdr:colOff>
      <xdr:row>54</xdr:row>
      <xdr:rowOff>57150</xdr:rowOff>
    </xdr:to>
    <xdr:graphicFrame>
      <xdr:nvGraphicFramePr>
        <xdr:cNvPr id="4" name="Chart 4"/>
        <xdr:cNvGraphicFramePr/>
      </xdr:nvGraphicFramePr>
      <xdr:xfrm>
        <a:off x="2333625" y="6162675"/>
        <a:ext cx="61245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8"/>
  <sheetViews>
    <sheetView tabSelected="1" workbookViewId="0" topLeftCell="A1">
      <selection activeCell="H1" sqref="H1"/>
    </sheetView>
  </sheetViews>
  <sheetFormatPr defaultColWidth="9.140625" defaultRowHeight="12.75"/>
  <cols>
    <col min="5" max="5" width="13.7109375" style="0" customWidth="1"/>
    <col min="8" max="9" width="14.28125" style="0" customWidth="1"/>
  </cols>
  <sheetData>
    <row r="1" ht="13.5" thickBot="1"/>
    <row r="2" spans="2:8" ht="35.25" customHeight="1">
      <c r="B2" s="44" t="s">
        <v>0</v>
      </c>
      <c r="C2" s="45"/>
      <c r="D2" s="45"/>
      <c r="E2" s="45"/>
      <c r="F2" s="45"/>
      <c r="G2" s="45"/>
      <c r="H2" s="46"/>
    </row>
    <row r="3" spans="2:8" ht="35.25" customHeight="1" thickBot="1">
      <c r="B3" s="47" t="s">
        <v>1</v>
      </c>
      <c r="C3" s="48"/>
      <c r="D3" s="48"/>
      <c r="E3" s="48"/>
      <c r="F3" s="48"/>
      <c r="G3" s="48"/>
      <c r="H3" s="49"/>
    </row>
    <row r="4" spans="2:8" ht="12.75">
      <c r="B4" s="8"/>
      <c r="C4" s="2"/>
      <c r="D4" s="2"/>
      <c r="E4" s="2"/>
      <c r="F4" s="2"/>
      <c r="G4" s="2"/>
      <c r="H4" s="9"/>
    </row>
    <row r="5" spans="2:8" ht="20.25" customHeight="1">
      <c r="B5" s="37" t="s">
        <v>2</v>
      </c>
      <c r="C5" s="38"/>
      <c r="D5" s="38"/>
      <c r="E5" s="38"/>
      <c r="F5" s="2"/>
      <c r="G5" s="2"/>
      <c r="H5" s="11">
        <v>35000</v>
      </c>
    </row>
    <row r="6" spans="2:8" ht="20.25" customHeight="1">
      <c r="B6" s="12"/>
      <c r="C6" s="7"/>
      <c r="D6" s="7"/>
      <c r="E6" s="7"/>
      <c r="F6" s="2"/>
      <c r="G6" s="2"/>
      <c r="H6" s="9"/>
    </row>
    <row r="7" spans="2:8" ht="20.25" customHeight="1">
      <c r="B7" s="37" t="s">
        <v>3</v>
      </c>
      <c r="C7" s="38"/>
      <c r="D7" s="38"/>
      <c r="E7" s="38"/>
      <c r="F7" s="2"/>
      <c r="G7" s="20" t="s">
        <v>13</v>
      </c>
      <c r="H7" s="11">
        <v>0</v>
      </c>
    </row>
    <row r="8" spans="2:8" ht="20.25" customHeight="1">
      <c r="B8" s="12"/>
      <c r="C8" s="7"/>
      <c r="D8" s="7"/>
      <c r="E8" s="7"/>
      <c r="F8" s="2"/>
      <c r="G8" s="6"/>
      <c r="H8" s="9"/>
    </row>
    <row r="9" spans="2:8" ht="20.25" customHeight="1">
      <c r="B9" s="37" t="s">
        <v>4</v>
      </c>
      <c r="C9" s="38"/>
      <c r="D9" s="38"/>
      <c r="E9" s="38"/>
      <c r="F9" s="2"/>
      <c r="G9" s="20" t="s">
        <v>13</v>
      </c>
      <c r="H9" s="11">
        <v>0</v>
      </c>
    </row>
    <row r="10" spans="2:8" ht="20.25" customHeight="1">
      <c r="B10" s="10"/>
      <c r="C10" s="6"/>
      <c r="D10" s="6"/>
      <c r="E10" s="6"/>
      <c r="F10" s="2"/>
      <c r="G10" s="6"/>
      <c r="H10" s="9"/>
    </row>
    <row r="11" spans="2:9" ht="20.25" customHeight="1">
      <c r="B11" s="37" t="s">
        <v>7</v>
      </c>
      <c r="C11" s="38"/>
      <c r="D11" s="38"/>
      <c r="E11" s="38"/>
      <c r="F11" s="2"/>
      <c r="G11" s="20" t="s">
        <v>13</v>
      </c>
      <c r="H11" s="11">
        <v>16750</v>
      </c>
      <c r="I11" s="5">
        <f>H26</f>
        <v>16730</v>
      </c>
    </row>
    <row r="12" spans="2:8" ht="20.25" customHeight="1">
      <c r="B12" s="12"/>
      <c r="C12" s="7"/>
      <c r="D12" s="7"/>
      <c r="E12" s="7"/>
      <c r="F12" s="2"/>
      <c r="G12" s="6"/>
      <c r="H12" s="9"/>
    </row>
    <row r="13" spans="2:8" ht="20.25" customHeight="1">
      <c r="B13" s="37" t="s">
        <v>5</v>
      </c>
      <c r="C13" s="38"/>
      <c r="D13" s="38"/>
      <c r="E13" s="38"/>
      <c r="F13" s="2"/>
      <c r="G13" s="20" t="s">
        <v>14</v>
      </c>
      <c r="H13" s="11">
        <v>18000</v>
      </c>
    </row>
    <row r="14" spans="2:8" ht="20.25" customHeight="1" thickBot="1">
      <c r="B14" s="13"/>
      <c r="C14" s="4"/>
      <c r="D14" s="4"/>
      <c r="E14" s="4"/>
      <c r="F14" s="1"/>
      <c r="G14" s="15"/>
      <c r="H14" s="14"/>
    </row>
    <row r="15" spans="2:8" ht="20.25" customHeight="1" thickBot="1">
      <c r="B15" s="39" t="s">
        <v>6</v>
      </c>
      <c r="C15" s="40"/>
      <c r="D15" s="40"/>
      <c r="E15" s="40"/>
      <c r="F15" s="1"/>
      <c r="G15" s="21" t="s">
        <v>15</v>
      </c>
      <c r="H15" s="16">
        <f>H5+H7+H9+H11-H13</f>
        <v>33750</v>
      </c>
    </row>
    <row r="16" spans="2:5" ht="12.75">
      <c r="B16" s="3"/>
      <c r="C16" s="3"/>
      <c r="D16" s="3"/>
      <c r="E16" s="3"/>
    </row>
    <row r="19" ht="13.5" thickBot="1"/>
    <row r="20" spans="2:8" ht="35.25" customHeight="1" thickBot="1">
      <c r="B20" s="41" t="s">
        <v>12</v>
      </c>
      <c r="C20" s="42"/>
      <c r="D20" s="42"/>
      <c r="E20" s="42"/>
      <c r="F20" s="42"/>
      <c r="G20" s="42"/>
      <c r="H20" s="43"/>
    </row>
    <row r="21" spans="2:8" ht="12.75">
      <c r="B21" s="8"/>
      <c r="C21" s="2"/>
      <c r="D21" s="2"/>
      <c r="E21" s="2"/>
      <c r="F21" s="2"/>
      <c r="G21" s="2"/>
      <c r="H21" s="9"/>
    </row>
    <row r="22" spans="2:8" ht="20.25" customHeight="1">
      <c r="B22" s="37" t="s">
        <v>8</v>
      </c>
      <c r="C22" s="38"/>
      <c r="D22" s="38"/>
      <c r="E22" s="38"/>
      <c r="F22" s="2"/>
      <c r="G22" s="2"/>
      <c r="H22" s="11">
        <v>478000</v>
      </c>
    </row>
    <row r="23" spans="2:8" ht="20.25" customHeight="1">
      <c r="B23" s="37" t="s">
        <v>9</v>
      </c>
      <c r="C23" s="38"/>
      <c r="D23" s="38"/>
      <c r="E23" s="38"/>
      <c r="F23" s="2"/>
      <c r="G23" s="2"/>
      <c r="H23" s="17">
        <v>0.015</v>
      </c>
    </row>
    <row r="24" spans="2:8" ht="20.25" customHeight="1">
      <c r="B24" s="37" t="s">
        <v>10</v>
      </c>
      <c r="C24" s="38"/>
      <c r="D24" s="38"/>
      <c r="E24" s="38"/>
      <c r="F24" s="2"/>
      <c r="G24" s="2"/>
      <c r="H24" s="17">
        <v>0.02</v>
      </c>
    </row>
    <row r="25" spans="2:8" ht="20.25" customHeight="1" thickBot="1">
      <c r="B25" s="18"/>
      <c r="C25" s="1"/>
      <c r="D25" s="1"/>
      <c r="E25" s="1"/>
      <c r="F25" s="1"/>
      <c r="G25" s="1"/>
      <c r="H25" s="19">
        <f>H23+H24</f>
        <v>0.035</v>
      </c>
    </row>
    <row r="26" spans="2:8" ht="20.25" customHeight="1" thickBot="1">
      <c r="B26" s="39" t="s">
        <v>11</v>
      </c>
      <c r="C26" s="40"/>
      <c r="D26" s="40"/>
      <c r="E26" s="40"/>
      <c r="F26" s="1"/>
      <c r="G26" s="1"/>
      <c r="H26" s="16">
        <f>H22*H25</f>
        <v>16730</v>
      </c>
    </row>
    <row r="27" ht="20.25" customHeight="1" thickBot="1"/>
    <row r="28" spans="2:8" ht="35.25" customHeight="1" thickBot="1">
      <c r="B28" s="50" t="s">
        <v>16</v>
      </c>
      <c r="C28" s="51"/>
      <c r="D28" s="51"/>
      <c r="E28" s="51"/>
      <c r="F28" s="51"/>
      <c r="G28" s="51"/>
      <c r="H28" s="52"/>
    </row>
    <row r="29" spans="2:8" ht="12.75">
      <c r="B29" s="8"/>
      <c r="C29" s="2"/>
      <c r="D29" s="2"/>
      <c r="E29" s="2"/>
      <c r="F29" s="2"/>
      <c r="G29" s="2"/>
      <c r="H29" s="9"/>
    </row>
    <row r="30" spans="2:8" ht="20.25" customHeight="1">
      <c r="B30" s="37" t="s">
        <v>17</v>
      </c>
      <c r="C30" s="38"/>
      <c r="D30" s="38"/>
      <c r="E30" s="38"/>
      <c r="F30" s="2"/>
      <c r="G30" s="2"/>
      <c r="H30" s="9"/>
    </row>
    <row r="31" spans="2:8" ht="20.25" customHeight="1">
      <c r="B31" s="8"/>
      <c r="C31" s="38" t="s">
        <v>18</v>
      </c>
      <c r="D31" s="38"/>
      <c r="E31" s="38"/>
      <c r="F31" s="2"/>
      <c r="G31" s="2"/>
      <c r="H31" s="11">
        <v>20000</v>
      </c>
    </row>
    <row r="32" spans="2:8" ht="20.25" customHeight="1" thickBot="1">
      <c r="B32" s="8"/>
      <c r="C32" s="38" t="s">
        <v>19</v>
      </c>
      <c r="D32" s="38"/>
      <c r="E32" s="38"/>
      <c r="F32" s="2"/>
      <c r="G32" s="26" t="s">
        <v>24</v>
      </c>
      <c r="H32" s="11">
        <v>210000</v>
      </c>
    </row>
    <row r="33" spans="2:8" ht="20.25" customHeight="1" thickBot="1">
      <c r="B33" s="37" t="s">
        <v>20</v>
      </c>
      <c r="C33" s="38"/>
      <c r="D33" s="38"/>
      <c r="E33" s="38"/>
      <c r="F33" s="2"/>
      <c r="G33" s="27" t="s">
        <v>15</v>
      </c>
      <c r="H33" s="24">
        <f>H31/H32</f>
        <v>0.09523809523809523</v>
      </c>
    </row>
    <row r="34" spans="2:8" ht="20.25" customHeight="1">
      <c r="B34" s="8"/>
      <c r="C34" s="6"/>
      <c r="D34" s="6"/>
      <c r="E34" s="6"/>
      <c r="F34" s="2"/>
      <c r="G34" s="28"/>
      <c r="H34" s="23"/>
    </row>
    <row r="35" spans="2:8" ht="20.25" customHeight="1">
      <c r="B35" s="37" t="s">
        <v>21</v>
      </c>
      <c r="C35" s="38"/>
      <c r="D35" s="38"/>
      <c r="E35" s="38"/>
      <c r="F35" s="2"/>
      <c r="G35" s="28"/>
      <c r="H35" s="23"/>
    </row>
    <row r="36" spans="2:8" ht="20.25" customHeight="1">
      <c r="B36" s="8"/>
      <c r="C36" s="38" t="s">
        <v>19</v>
      </c>
      <c r="D36" s="38"/>
      <c r="E36" s="38"/>
      <c r="F36" s="2"/>
      <c r="G36" s="28"/>
      <c r="H36" s="30">
        <f>H32</f>
        <v>210000</v>
      </c>
    </row>
    <row r="37" spans="2:8" ht="20.25" customHeight="1" thickBot="1">
      <c r="B37" s="8"/>
      <c r="C37" s="38" t="s">
        <v>22</v>
      </c>
      <c r="D37" s="38"/>
      <c r="E37" s="38"/>
      <c r="F37" s="2"/>
      <c r="G37" s="26" t="s">
        <v>24</v>
      </c>
      <c r="H37" s="11">
        <v>735000</v>
      </c>
    </row>
    <row r="38" spans="2:8" ht="20.25" customHeight="1" thickBot="1">
      <c r="B38" s="53" t="s">
        <v>23</v>
      </c>
      <c r="C38" s="40"/>
      <c r="D38" s="40"/>
      <c r="E38" s="40"/>
      <c r="F38" s="1"/>
      <c r="G38" s="29" t="s">
        <v>15</v>
      </c>
      <c r="H38" s="25">
        <f>H36/H37</f>
        <v>0.2857142857142857</v>
      </c>
    </row>
  </sheetData>
  <mergeCells count="22">
    <mergeCell ref="C36:E36"/>
    <mergeCell ref="C37:E37"/>
    <mergeCell ref="B38:E38"/>
    <mergeCell ref="B33:E33"/>
    <mergeCell ref="C31:E31"/>
    <mergeCell ref="C32:E32"/>
    <mergeCell ref="B35:E35"/>
    <mergeCell ref="B2:H2"/>
    <mergeCell ref="B3:H3"/>
    <mergeCell ref="B28:H28"/>
    <mergeCell ref="B30:E30"/>
    <mergeCell ref="B11:E11"/>
    <mergeCell ref="B22:E22"/>
    <mergeCell ref="B23:E23"/>
    <mergeCell ref="B5:E5"/>
    <mergeCell ref="B7:E7"/>
    <mergeCell ref="B9:E9"/>
    <mergeCell ref="B13:E13"/>
    <mergeCell ref="B24:E24"/>
    <mergeCell ref="B26:E26"/>
    <mergeCell ref="B20:H20"/>
    <mergeCell ref="B15:E15"/>
  </mergeCells>
  <printOptions/>
  <pageMargins left="0.5" right="0.5" top="1" bottom="1" header="0.5" footer="0.5"/>
  <pageSetup fitToHeight="1" fitToWidth="1" horizontalDpi="600" verticalDpi="6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0"/>
  <sheetViews>
    <sheetView workbookViewId="0" topLeftCell="A1">
      <selection activeCell="A1" sqref="A1"/>
    </sheetView>
  </sheetViews>
  <sheetFormatPr defaultColWidth="9.140625" defaultRowHeight="12.75"/>
  <cols>
    <col min="2" max="2" width="12.7109375" style="0" bestFit="1" customWidth="1"/>
    <col min="8" max="8" width="16.28125" style="0" customWidth="1"/>
    <col min="9" max="9" width="14.28125" style="0" customWidth="1"/>
  </cols>
  <sheetData>
    <row r="2" ht="13.5" thickBot="1"/>
    <row r="3" spans="2:8" ht="35.25" customHeight="1" thickBot="1">
      <c r="B3" s="41" t="s">
        <v>25</v>
      </c>
      <c r="C3" s="42"/>
      <c r="D3" s="42"/>
      <c r="E3" s="42"/>
      <c r="F3" s="42"/>
      <c r="G3" s="42"/>
      <c r="H3" s="43"/>
    </row>
    <row r="4" spans="2:8" ht="12.75">
      <c r="B4" s="8"/>
      <c r="C4" s="2"/>
      <c r="D4" s="2"/>
      <c r="E4" s="2"/>
      <c r="F4" s="2"/>
      <c r="G4" s="2"/>
      <c r="H4" s="9"/>
    </row>
    <row r="5" spans="2:8" ht="20.25" customHeight="1">
      <c r="B5" s="54" t="s">
        <v>26</v>
      </c>
      <c r="C5" s="55"/>
      <c r="D5" s="55"/>
      <c r="E5" s="55"/>
      <c r="F5" s="55"/>
      <c r="G5" s="55"/>
      <c r="H5" s="9"/>
    </row>
    <row r="6" spans="2:8" ht="20.25" customHeight="1">
      <c r="B6" s="37" t="s">
        <v>6</v>
      </c>
      <c r="C6" s="38"/>
      <c r="D6" s="38"/>
      <c r="E6" s="38"/>
      <c r="F6" s="38"/>
      <c r="G6" s="2"/>
      <c r="H6" s="30">
        <f>Worksheets!H15</f>
        <v>33750</v>
      </c>
    </row>
    <row r="7" spans="2:8" ht="12.75">
      <c r="B7" s="8"/>
      <c r="C7" s="2"/>
      <c r="D7" s="2"/>
      <c r="E7" s="2"/>
      <c r="F7" s="2"/>
      <c r="G7" s="2"/>
      <c r="H7" s="9"/>
    </row>
    <row r="8" spans="2:9" ht="20.25" customHeight="1">
      <c r="B8" s="37" t="s">
        <v>20</v>
      </c>
      <c r="C8" s="38"/>
      <c r="D8" s="38"/>
      <c r="E8" s="38"/>
      <c r="F8" s="38"/>
      <c r="G8" s="31" t="s">
        <v>24</v>
      </c>
      <c r="H8" s="32">
        <v>0.095</v>
      </c>
      <c r="I8" s="36">
        <f>Worksheets!H33</f>
        <v>0.09523809523809523</v>
      </c>
    </row>
    <row r="9" spans="2:8" ht="13.5" thickBot="1">
      <c r="B9" s="8"/>
      <c r="C9" s="2"/>
      <c r="D9" s="2"/>
      <c r="E9" s="2"/>
      <c r="F9" s="2"/>
      <c r="G9" s="33"/>
      <c r="H9" s="9"/>
    </row>
    <row r="10" spans="2:8" ht="20.25" customHeight="1" thickBot="1">
      <c r="B10" s="37" t="s">
        <v>27</v>
      </c>
      <c r="C10" s="38"/>
      <c r="D10" s="38"/>
      <c r="E10" s="38"/>
      <c r="F10" s="38"/>
      <c r="G10" s="20" t="s">
        <v>15</v>
      </c>
      <c r="H10" s="35">
        <f>H6/H8</f>
        <v>355263.15789473685</v>
      </c>
    </row>
    <row r="11" spans="2:8" ht="12.75">
      <c r="B11" s="8"/>
      <c r="C11" s="2"/>
      <c r="D11" s="2"/>
      <c r="E11" s="2"/>
      <c r="F11" s="2"/>
      <c r="G11" s="2"/>
      <c r="H11" s="9"/>
    </row>
    <row r="12" spans="2:8" ht="12.75">
      <c r="B12" s="8"/>
      <c r="C12" s="2"/>
      <c r="D12" s="2"/>
      <c r="E12" s="2"/>
      <c r="F12" s="2"/>
      <c r="G12" s="2"/>
      <c r="H12" s="9"/>
    </row>
    <row r="13" spans="2:8" ht="20.25" customHeight="1">
      <c r="B13" s="54" t="s">
        <v>28</v>
      </c>
      <c r="C13" s="55"/>
      <c r="D13" s="55"/>
      <c r="E13" s="55"/>
      <c r="F13" s="55"/>
      <c r="G13" s="55"/>
      <c r="H13" s="9"/>
    </row>
    <row r="14" spans="2:8" ht="20.25" customHeight="1">
      <c r="B14" s="37" t="s">
        <v>27</v>
      </c>
      <c r="C14" s="38"/>
      <c r="D14" s="38"/>
      <c r="E14" s="38"/>
      <c r="F14" s="38"/>
      <c r="G14" s="2"/>
      <c r="H14" s="30">
        <f>H10</f>
        <v>355263.15789473685</v>
      </c>
    </row>
    <row r="15" spans="2:8" ht="12.75">
      <c r="B15" s="8"/>
      <c r="C15" s="2"/>
      <c r="D15" s="2"/>
      <c r="E15" s="2"/>
      <c r="F15" s="2"/>
      <c r="G15" s="2"/>
      <c r="H15" s="9"/>
    </row>
    <row r="16" spans="2:9" ht="20.25" customHeight="1">
      <c r="B16" s="37" t="s">
        <v>23</v>
      </c>
      <c r="C16" s="38"/>
      <c r="D16" s="38"/>
      <c r="E16" s="38"/>
      <c r="F16" s="38"/>
      <c r="G16" s="31" t="s">
        <v>24</v>
      </c>
      <c r="H16" s="32">
        <v>0.286</v>
      </c>
      <c r="I16" s="36">
        <f>Worksheets!H38</f>
        <v>0.2857142857142857</v>
      </c>
    </row>
    <row r="17" spans="2:8" ht="13.5" thickBot="1">
      <c r="B17" s="8"/>
      <c r="C17" s="2"/>
      <c r="D17" s="2"/>
      <c r="E17" s="2"/>
      <c r="F17" s="2"/>
      <c r="G17" s="34"/>
      <c r="H17" s="9"/>
    </row>
    <row r="18" spans="2:8" ht="20.25" customHeight="1" thickBot="1">
      <c r="B18" s="39" t="s">
        <v>29</v>
      </c>
      <c r="C18" s="40"/>
      <c r="D18" s="40"/>
      <c r="E18" s="40"/>
      <c r="F18" s="40"/>
      <c r="G18" s="21" t="s">
        <v>15</v>
      </c>
      <c r="H18" s="35">
        <f>H14/H16</f>
        <v>1242178.8737578213</v>
      </c>
    </row>
    <row r="34" ht="12.75">
      <c r="B34" t="s">
        <v>45</v>
      </c>
    </row>
    <row r="35" ht="12.75">
      <c r="B35" t="s">
        <v>46</v>
      </c>
    </row>
    <row r="36" spans="1:2" ht="12.75">
      <c r="A36" t="s">
        <v>30</v>
      </c>
      <c r="B36" s="22">
        <f>H18</f>
        <v>1242178.8737578213</v>
      </c>
    </row>
    <row r="37" spans="1:2" ht="12.75">
      <c r="A37" t="s">
        <v>31</v>
      </c>
      <c r="B37" s="22">
        <f>B36*(1+Worksheets!$H$25)</f>
        <v>1285655.134339345</v>
      </c>
    </row>
    <row r="38" spans="1:2" ht="12.75">
      <c r="A38" t="s">
        <v>32</v>
      </c>
      <c r="B38" s="22">
        <f>B37*(1+Worksheets!$H$25)</f>
        <v>1330653.064041222</v>
      </c>
    </row>
    <row r="39" spans="1:2" ht="12.75">
      <c r="A39" t="s">
        <v>33</v>
      </c>
      <c r="B39" s="22">
        <f>B38*(1+Worksheets!$H$25)</f>
        <v>1377225.9212826646</v>
      </c>
    </row>
    <row r="40" spans="1:2" ht="12.75">
      <c r="A40" t="s">
        <v>34</v>
      </c>
      <c r="B40" s="22">
        <f>B39*(1+Worksheets!$H$25)</f>
        <v>1425428.828527558</v>
      </c>
    </row>
    <row r="41" spans="1:2" ht="12.75">
      <c r="A41" t="s">
        <v>35</v>
      </c>
      <c r="B41" s="22">
        <f>B40*(1+Worksheets!$H$25)</f>
        <v>1475318.8375260222</v>
      </c>
    </row>
    <row r="42" spans="1:2" ht="12.75">
      <c r="A42" t="s">
        <v>36</v>
      </c>
      <c r="B42" s="22">
        <f>B41*(1+Worksheets!$H$25)</f>
        <v>1526954.996839433</v>
      </c>
    </row>
    <row r="43" spans="1:2" ht="12.75">
      <c r="A43" t="s">
        <v>37</v>
      </c>
      <c r="B43" s="22">
        <f>B42*(1+Worksheets!$H$25)</f>
        <v>1580398.421728813</v>
      </c>
    </row>
    <row r="44" spans="1:2" ht="12.75">
      <c r="A44" t="s">
        <v>38</v>
      </c>
      <c r="B44" s="22">
        <f>B43*(1+Worksheets!$H$25)</f>
        <v>1635712.3664893215</v>
      </c>
    </row>
    <row r="45" spans="1:2" ht="12.75">
      <c r="A45" t="s">
        <v>39</v>
      </c>
      <c r="B45" s="22">
        <f>B44*(1+Worksheets!$H$25)</f>
        <v>1692962.2993164477</v>
      </c>
    </row>
    <row r="46" spans="1:2" ht="12.75">
      <c r="A46" t="s">
        <v>40</v>
      </c>
      <c r="B46" s="22">
        <f>B45*(1+Worksheets!$H$25)</f>
        <v>1752215.9797925232</v>
      </c>
    </row>
    <row r="47" spans="1:2" ht="12.75">
      <c r="A47" t="s">
        <v>41</v>
      </c>
      <c r="B47" s="22">
        <f>B46*(1+Worksheets!$H$25)</f>
        <v>1813543.5390852613</v>
      </c>
    </row>
    <row r="48" spans="1:2" ht="12.75">
      <c r="A48" t="s">
        <v>42</v>
      </c>
      <c r="B48" s="22">
        <f>B47*(1+Worksheets!$H$25)</f>
        <v>1877017.5629532454</v>
      </c>
    </row>
    <row r="49" spans="1:2" ht="12.75">
      <c r="A49" t="s">
        <v>43</v>
      </c>
      <c r="B49" s="22">
        <f>B48*(1+Worksheets!$H$25)</f>
        <v>1942713.1776566089</v>
      </c>
    </row>
    <row r="50" spans="1:2" ht="12.75">
      <c r="A50" t="s">
        <v>44</v>
      </c>
      <c r="B50" s="22">
        <f>B49*(1+Worksheets!$H$25)</f>
        <v>2010708.13887459</v>
      </c>
    </row>
  </sheetData>
  <mergeCells count="9">
    <mergeCell ref="B18:F18"/>
    <mergeCell ref="B8:F8"/>
    <mergeCell ref="B10:F10"/>
    <mergeCell ref="B13:G13"/>
    <mergeCell ref="B14:F14"/>
    <mergeCell ref="B3:H3"/>
    <mergeCell ref="B5:G5"/>
    <mergeCell ref="B6:F6"/>
    <mergeCell ref="B16:F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Ext Ag Economics, KSU WildCats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Jones</dc:creator>
  <cp:keywords/>
  <dc:description/>
  <cp:lastModifiedBy>AgEcon</cp:lastModifiedBy>
  <cp:lastPrinted>2003-12-16T16:34:47Z</cp:lastPrinted>
  <dcterms:created xsi:type="dcterms:W3CDTF">2003-08-28T15:42:16Z</dcterms:created>
  <dcterms:modified xsi:type="dcterms:W3CDTF">2003-12-16T16:35:01Z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-1306459330</vt:i4>
  </property>
  <property fmtid="{D5CDD505-2E9C-101B-9397-08002B2CF9AE}" pid="3" name="_EmailSubject">
    <vt:lpwstr>spreadsheet for agmanager</vt:lpwstr>
  </property>
  <property fmtid="{D5CDD505-2E9C-101B-9397-08002B2CF9AE}" pid="4" name="_AuthorEmail">
    <vt:lpwstr>jonesrd@mail.agecon.ksu.edu</vt:lpwstr>
  </property>
  <property fmtid="{D5CDD505-2E9C-101B-9397-08002B2CF9AE}" pid="5" name="_AuthorEmailDisplayName">
    <vt:lpwstr>Rodney Jones</vt:lpwstr>
  </property>
  <property fmtid="{D5CDD505-2E9C-101B-9397-08002B2CF9AE}" pid="6" name="_ReviewingToolsShownOnce">
    <vt:lpwstr/>
  </property>
</Properties>
</file>