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<sst xmlns="http://schemas.openxmlformats.org/spreadsheetml/2006/main" count="383" uniqueCount="147">
  <si>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</si>
  <si>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</si>
  <si>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</si>
  <si>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</si>
  <si>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</si>
  <si>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</si>
  <si>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</si>
  <si>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</si>
  <si>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</si>
  <si>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</si>
  <si>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</si>
  <si>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</si>
  <si>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</si>
  <si>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</si>
  <si>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</si>
  <si>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</si>
  <si>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</si>
  <si>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</si>
  <si>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</si>
  <si>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</si>
  <si>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</si>
  <si>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</si>
  <si>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</si>
  <si>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</si>
  <si>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</si>
  <si>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</si>
  <si>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</si>
  <si>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</si>
  <si>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</si>
  <si>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</si>
  <si>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</si>
  <si>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</si>
  <si>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</si>
  <si>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</si>
  <si>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</si>
  <si>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</si>
  <si>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</si>
  <si>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</si>
  <si>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</si>
  <si>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</si>
  <si>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</si>
  <si>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</si>
  <si>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</si>
  <si>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</si>
  <si>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</si>
  <si>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</si>
  <si>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</si>
  <si>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</si>
  <si>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</si>
  <si>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</si>
  <si>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</si>
  <si>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</si>
  <si>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</si>
  <si>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</si>
  <si>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</si>
  <si>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</si>
  <si>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</si>
  <si>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</si>
  <si>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</si>
  <si>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</si>
  <si>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</si>
  <si>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</si>
  <si>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</si>
  <si>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</si>
  <si>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</si>
  <si>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</si>
  <si>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</si>
  <si>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</si>
  <si>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</si>
  <si>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</si>
  <si>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</si>
  <si>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</si>
  <si>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</si>
  <si>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</si>
  <si>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</si>
  <si>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</si>
  <si>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</si>
  <si>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</si>
  <si>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</si>
  <si>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</si>
  <si>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</si>
  <si>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</si>
  <si>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</si>
  <si>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</si>
  <si>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</si>
  <si>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</si>
  <si>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</si>
  <si>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</si>
  <si>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</si>
  <si>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</si>
  <si>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</si>
  <si>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</si>
  <si>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</si>
  <si>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</si>
  <si>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</si>
  <si>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</si>
  <si>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</si>
  <si>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</si>
  <si>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</si>
  <si>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</si>
  <si>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</si>
  <si>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</si>
  <si>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</si>
  <si>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</si>
  <si>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</si>
  <si>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</si>
  <si>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</si>
  <si>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</si>
  <si>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</si>
  <si>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</si>
  <si>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</si>
  <si>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</si>
  <si>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</si>
  <si>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</si>
  <si>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</si>
  <si>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</si>
  <si>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</si>
  <si>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</si>
  <si>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</si>
  <si>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</si>
  <si>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</si>
  <si>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</si>
  <si>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</si>
  <si>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</si>
  <si>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</si>
  <si>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</si>
  <si>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</si>
  <si>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</si>
  <si>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</si>
  <si>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</si>
  <si>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</si>
  <si>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</si>
  <si>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</si>
  <si>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</si>
  <si>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</si>
  <si>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</si>
  <si>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</si>
  <si>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</si>
  <si>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</si>
  <si>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</si>
  <si>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</si>
  <si>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</si>
  <si>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</si>
  <si>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</si>
  <si>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</si>
  <si>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10.10.19</t>
  </si>
  <si>
    <t>Source:  USDA WASDE Report 10.10.19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</si>
</sst>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0.49244570349386213</c:v>
                </c:pt>
              </c:numCache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auto val="1"/>
        <c:lblOffset val="100"/>
        <c:tickLblSkip val="3"/>
        <c:noMultiLvlLbl val="0"/>
      </c:catAx>
      <c:valAx>
        <c:axId val="4195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4.7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0"/>
        <c:lblOffset val="100"/>
        <c:tickLblSkip val="3"/>
        <c:tickMarkSkip val="2"/>
        <c:noMultiLvlLbl val="0"/>
      </c:catAx>
      <c:valAx>
        <c:axId val="35345289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0.49244570349386213</c:v>
                </c:pt>
              </c:numCache>
            </c:numRef>
          </c:val>
        </c:ser>
        <c:axId val="49672146"/>
        <c:axId val="44396131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4.7</c:v>
                </c:pt>
              </c:numCache>
            </c:numRef>
          </c:val>
          <c:smooth val="0"/>
        </c:ser>
        <c:axId val="64020860"/>
        <c:axId val="39316829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autoZero"/>
        <c:auto val="0"/>
        <c:lblOffset val="100"/>
        <c:tickLblSkip val="3"/>
        <c:tickMarkSkip val="2"/>
        <c:noMultiLvlLbl val="0"/>
      </c:catAx>
      <c:valAx>
        <c:axId val="4439613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between"/>
        <c:dispUnits/>
        <c:minorUnit val="0.05"/>
      </c:valAx>
      <c:catAx>
        <c:axId val="6402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6829"/>
        <c:crosses val="autoZero"/>
        <c:auto val="0"/>
        <c:lblOffset val="100"/>
        <c:tickLblSkip val="1"/>
        <c:noMultiLvlLbl val="0"/>
      </c:catAx>
      <c:valAx>
        <c:axId val="3931682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1962</c:v>
                </c:pt>
              </c:numCache>
            </c:numRef>
          </c:val>
        </c:ser>
        <c:axId val="18307142"/>
        <c:axId val="30546551"/>
      </c:barChart>
      <c:cat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 val="autoZero"/>
        <c:auto val="0"/>
        <c:lblOffset val="100"/>
        <c:tickLblSkip val="3"/>
        <c:tickMarkSkip val="2"/>
        <c:noMultiLvlLbl val="0"/>
      </c:catAx>
      <c:valAx>
        <c:axId val="30546551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1168</c:v>
                </c:pt>
              </c:numCache>
            </c:numRef>
          </c:val>
        </c:ser>
        <c:axId val="42038648"/>
        <c:axId val="42803513"/>
      </c:bar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 val="autoZero"/>
        <c:auto val="1"/>
        <c:lblOffset val="100"/>
        <c:tickLblSkip val="3"/>
        <c:noMultiLvlLbl val="0"/>
      </c:catAx>
      <c:valAx>
        <c:axId val="4280351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140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532499"/>
        <c:crosses val="autoZero"/>
        <c:auto val="1"/>
        <c:lblOffset val="100"/>
        <c:tickLblSkip val="3"/>
        <c:noMultiLvlLbl val="0"/>
      </c:catAx>
      <c:valAx>
        <c:axId val="44532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687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960</c:v>
                </c:pt>
              </c:numCache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362637"/>
        <c:crosses val="autoZero"/>
        <c:auto val="1"/>
        <c:lblOffset val="100"/>
        <c:tickLblSkip val="3"/>
        <c:noMultiLvlLbl val="0"/>
      </c:catAx>
      <c:valAx>
        <c:axId val="50362637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248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841767"/>
        <c:crosses val="autoZero"/>
        <c:auto val="0"/>
        <c:lblOffset val="100"/>
        <c:tickLblSkip val="3"/>
        <c:tickMarkSkip val="2"/>
        <c:noMultiLvlLbl val="0"/>
      </c:catAx>
      <c:valAx>
        <c:axId val="5284176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61055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51.6</c:v>
                </c:pt>
              </c:numCache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autoZero"/>
        <c:auto val="0"/>
        <c:lblOffset val="100"/>
        <c:tickLblSkip val="3"/>
        <c:tickMarkSkip val="2"/>
        <c:noMultiLvlLbl val="0"/>
      </c:catAx>
      <c:valAx>
        <c:axId val="52324705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 val="autoZero"/>
        <c:auto val="0"/>
        <c:lblOffset val="100"/>
        <c:tickLblSkip val="3"/>
        <c:tickMarkSkip val="2"/>
        <c:noMultiLvlLbl val="0"/>
      </c:catAx>
      <c:valAx>
        <c:axId val="1044268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3161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 val="autoZero"/>
        <c:auto val="0"/>
        <c:lblOffset val="100"/>
        <c:tickLblSkip val="3"/>
        <c:tickMarkSkip val="2"/>
        <c:noMultiLvlLbl val="0"/>
      </c:catAx>
      <c:valAx>
        <c:axId val="4055096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950</c:v>
                </c:pt>
              </c:numCache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 val="autoZero"/>
        <c:auto val="0"/>
        <c:lblOffset val="100"/>
        <c:tickLblSkip val="3"/>
        <c:tickMarkSkip val="2"/>
        <c:noMultiLvlLbl val="0"/>
      </c:catAx>
      <c:valAx>
        <c:axId val="634027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bfbbd3-f912-4423-83a6-d4487587134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b4f7b20-a95b-4fa0-b025-c2e158c7c5ac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e4134b8-ddbb-475b-802c-2bd03684dfe6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e7fcaa-eb91-4958-87a0-429a0a1aa74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eb0d92-4c1c-48f6-b454-b25c3c73bbfc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0312818-7a7a-4804-94b0-d4e9d90823df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5a0ec5-0160-4754-a29d-afd7152f0340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27b7b85-bc28-4f04-aefe-34cd9476d318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f8cc8ce-c962-40e2-ac2b-502620ea1acf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e4960e-dc4b-47b5-b1cf-abcb47ee26d5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d988444c-7a6f-44e9-8d66-e9d8c448435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cfa23e-1779-4527-99e1-23e78c886c7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10.10.19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38.1</v>
      </c>
      <c r="AX9" s="75">
        <f>AW9</f>
        <v>38.1</v>
      </c>
      <c r="AY9" s="75">
        <f>AX9</f>
        <v>38.1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51.6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0.8429203539823009</v>
      </c>
      <c r="AX11" s="76">
        <f t="shared" si="6"/>
        <v>0.8429203539823009</v>
      </c>
      <c r="AY11" s="76">
        <f t="shared" si="6"/>
        <v>0.8429203539823009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1962</v>
      </c>
      <c r="AX12" s="77">
        <f>AX9*AX10</f>
        <v>1475.1538461538464</v>
      </c>
      <c r="AY12" s="77">
        <f>AY9*AY10</f>
        <v>2007.8700000000001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120</v>
      </c>
      <c r="AX14" s="107">
        <f>AW14</f>
        <v>120</v>
      </c>
      <c r="AY14" s="107">
        <f>AX14</f>
        <v>120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3161</v>
      </c>
      <c r="AX15" s="77">
        <f t="shared" si="10"/>
        <v>2675.1538461538466</v>
      </c>
      <c r="AY15" s="77">
        <f t="shared" si="10"/>
        <v>3207.87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960</v>
      </c>
      <c r="AX18" s="107">
        <f t="shared" si="11"/>
        <v>960</v>
      </c>
      <c r="AY18" s="107">
        <f t="shared" si="11"/>
        <v>960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1168</v>
      </c>
      <c r="AX20" s="77">
        <f t="shared" si="15"/>
        <v>1168</v>
      </c>
      <c r="AY20" s="77">
        <f t="shared" si="15"/>
        <v>1168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950</v>
      </c>
      <c r="AX22" s="107">
        <f>AW22</f>
        <v>950</v>
      </c>
      <c r="AY22" s="107">
        <f>AX22</f>
        <v>950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950</v>
      </c>
      <c r="AX24" s="77">
        <f t="shared" si="17"/>
        <v>950</v>
      </c>
      <c r="AY24" s="77">
        <f t="shared" si="17"/>
        <v>950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2118</v>
      </c>
      <c r="AX26" s="77">
        <f t="shared" si="19"/>
        <v>2118</v>
      </c>
      <c r="AY26" s="77">
        <f>AY20+AY24</f>
        <v>2118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1043</v>
      </c>
      <c r="AX28" s="77">
        <f t="shared" si="21"/>
        <v>557.1538461538466</v>
      </c>
      <c r="AY28" s="77">
        <f>AY15-AY26</f>
        <v>1089.87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0.49244570349386213</v>
      </c>
      <c r="AX34" s="84">
        <f t="shared" si="25"/>
        <v>0.26305658458632986</v>
      </c>
      <c r="AY34" s="84">
        <f t="shared" si="25"/>
        <v>0.5145750708215296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4.7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1885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3119</v>
      </c>
      <c r="K49" s="51">
        <f>'Wheat Annual Balance Sheet'!$AV$17</f>
        <v>59</v>
      </c>
      <c r="L49" s="51">
        <f>'Wheat Annual Balance Sheet'!$AV$18</f>
        <v>955</v>
      </c>
      <c r="M49" s="51">
        <f>'Wheat Annual Balance Sheet'!$AV$19</f>
        <v>90</v>
      </c>
      <c r="N49" s="51">
        <f>'Wheat Annual Balance Sheet'!$AV$20</f>
        <v>1103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2039</v>
      </c>
      <c r="S49" s="51">
        <f>'Wheat Annual Balance Sheet'!$AV$28</f>
        <v>1080</v>
      </c>
      <c r="T49" s="51"/>
      <c r="U49" s="51"/>
      <c r="V49" s="51"/>
      <c r="W49" s="51"/>
      <c r="X49" s="52">
        <f>'Wheat Annual Balance Sheet'!$AV$34</f>
        <v>0.5296714075527219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38.1</v>
      </c>
      <c r="E50" s="50">
        <f>'Wheat Annual Balance Sheet'!$AW$47</f>
        <v>22.2</v>
      </c>
      <c r="F50" s="50">
        <f>'Wheat Annual Balance Sheet'!$AW$10</f>
        <v>51.6</v>
      </c>
      <c r="G50" s="51">
        <f>'Wheat Annual Balance Sheet'!$AW$12</f>
        <v>1962</v>
      </c>
      <c r="H50" s="51">
        <f>'Wheat Annual Balance Sheet'!$AW$13</f>
        <v>1080</v>
      </c>
      <c r="I50" s="51">
        <f>'Wheat Annual Balance Sheet'!$AW$14</f>
        <v>120</v>
      </c>
      <c r="J50" s="51">
        <f>'Wheat Annual Balance Sheet'!$AW$15</f>
        <v>3161</v>
      </c>
      <c r="K50" s="51">
        <f>'Wheat Annual Balance Sheet'!$AW$17</f>
        <v>68</v>
      </c>
      <c r="L50" s="51">
        <f>'Wheat Annual Balance Sheet'!$AW$18</f>
        <v>960</v>
      </c>
      <c r="M50" s="51">
        <f>'Wheat Annual Balance Sheet'!$AW$19</f>
        <v>140</v>
      </c>
      <c r="N50" s="51">
        <f>'Wheat Annual Balance Sheet'!$AW$20</f>
        <v>1168</v>
      </c>
      <c r="O50" s="51">
        <f>'Wheat Annual Balance Sheet'!$AW$22</f>
        <v>950</v>
      </c>
      <c r="P50" s="51">
        <f>'Wheat Annual Balance Sheet'!$AW$23</f>
        <v>0</v>
      </c>
      <c r="Q50" s="51">
        <f>'Wheat Annual Balance Sheet'!$AW$24</f>
        <v>950</v>
      </c>
      <c r="R50" s="51">
        <f>'Wheat Annual Balance Sheet'!$AW$26</f>
        <v>2118</v>
      </c>
      <c r="S50" s="51">
        <f>'Wheat Annual Balance Sheet'!$AW$28</f>
        <v>1043</v>
      </c>
      <c r="T50" s="51"/>
      <c r="U50" s="51"/>
      <c r="V50" s="51"/>
      <c r="W50" s="51"/>
      <c r="X50" s="52">
        <f>'Wheat Annual Balance Sheet'!$AW$34</f>
        <v>0.49244570349386213</v>
      </c>
      <c r="Y50" s="53">
        <f>'Wheat Annual Balance Sheet'!$AW$36</f>
        <v>4.7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2019-10-12T19:47:59Z</dcterms:modified>
  <cp:category/>
  <cp:version/>
  <cp:contentType/>
  <cp:contentStatus/>
</cp:coreProperties>
</file>