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<sst xmlns="http://schemas.openxmlformats.org/spreadsheetml/2006/main" count="384" uniqueCount="147">
  <si>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</si>
  <si>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</si>
  <si>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</si>
  <si>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</si>
  <si>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</si>
  <si>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</si>
  <si>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</si>
  <si>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</si>
  <si>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</si>
  <si>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</si>
  <si>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</si>
  <si>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</si>
  <si>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</si>
  <si>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</si>
  <si>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</si>
  <si>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</si>
  <si>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</si>
  <si>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</si>
  <si>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</si>
  <si>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</si>
  <si>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</si>
  <si>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</si>
  <si>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</si>
  <si>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</si>
  <si>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</si>
  <si>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</si>
  <si>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</si>
  <si>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</si>
  <si>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</si>
  <si>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</si>
  <si>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</si>
  <si>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</si>
  <si>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</si>
  <si>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</si>
  <si>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</si>
  <si>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</si>
  <si>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</si>
  <si>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</si>
  <si>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</si>
  <si>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</si>
  <si>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</si>
  <si>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</si>
  <si>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</si>
  <si>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</si>
  <si>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</si>
  <si>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</si>
  <si>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</si>
  <si>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</si>
  <si>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</si>
  <si>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</si>
  <si>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</si>
  <si>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</si>
  <si>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</si>
  <si>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</si>
  <si>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</si>
  <si>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</si>
  <si>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</si>
  <si>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</si>
  <si>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</si>
  <si>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</si>
  <si>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</si>
  <si>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</si>
  <si>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</si>
  <si>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</si>
  <si>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</si>
  <si>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</si>
  <si>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</si>
  <si>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</si>
  <si>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</si>
  <si>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</si>
  <si>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</si>
  <si>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</si>
  <si>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</si>
  <si>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</si>
  <si>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</si>
  <si>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</si>
  <si>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</si>
  <si>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</si>
  <si>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</si>
  <si>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</si>
  <si>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</si>
  <si>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</si>
  <si>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</si>
  <si>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</si>
  <si>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</si>
  <si>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</si>
  <si>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</si>
  <si>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</si>
  <si>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</si>
  <si>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</si>
  <si>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</si>
  <si>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</si>
  <si>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</si>
  <si>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</si>
  <si>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</si>
  <si>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</si>
  <si>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</si>
  <si>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</si>
  <si>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</si>
  <si>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</si>
  <si>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</si>
  <si>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</si>
  <si>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</si>
  <si>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</si>
  <si>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</si>
  <si>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</si>
  <si>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</si>
  <si>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</si>
  <si>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</si>
  <si>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</si>
  <si>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</si>
  <si>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</si>
  <si>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</si>
  <si>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</si>
  <si>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</si>
  <si>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</si>
  <si>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</si>
  <si>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</si>
  <si>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</si>
  <si>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</si>
  <si>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</si>
  <si>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</si>
  <si>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</si>
  <si>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</si>
  <si>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</si>
  <si>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</si>
  <si>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</si>
  <si>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</si>
  <si>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</si>
  <si>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</si>
  <si>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</si>
  <si>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</si>
  <si>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</si>
  <si>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</si>
  <si>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</si>
  <si>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</si>
  <si>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</si>
  <si>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</si>
  <si>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</si>
  <si>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</si>
  <si>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</si>
  <si>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</si>
  <si>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</si>
  <si>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</si>
  <si>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</si>
  <si>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9.12.18</t>
  </si>
  <si>
    <t>Source:  USDA WASDE Report 9.12.18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</si>
</sst>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0.5561172901921132</c:v>
                </c:pt>
                <c:pt idx="45">
                  <c:v>0.4294901240238861</c:v>
                </c:pt>
              </c:numCache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1"/>
        <c:lblOffset val="100"/>
        <c:tickLblSkip val="2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marker val="1"/>
        <c:axId val="40309309"/>
        <c:axId val="27239462"/>
      </c:lineChart>
      <c:cat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auto val="0"/>
        <c:lblOffset val="100"/>
        <c:tickLblSkip val="2"/>
        <c:tickMarkSkip val="2"/>
        <c:noMultiLvlLbl val="0"/>
      </c:catAx>
      <c:valAx>
        <c:axId val="2723946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0.5561172901921132</c:v>
                </c:pt>
                <c:pt idx="45">
                  <c:v>0.4294901240238861</c:v>
                </c:pt>
              </c:numCache>
            </c:numRef>
          </c:val>
        </c:ser>
        <c:axId val="43828567"/>
        <c:axId val="58912784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axId val="60453009"/>
        <c:axId val="7206170"/>
      </c:lineChart>
      <c:cat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 val="autoZero"/>
        <c:auto val="0"/>
        <c:lblOffset val="100"/>
        <c:tickLblSkip val="2"/>
        <c:tickMarkSkip val="2"/>
        <c:noMultiLvlLbl val="0"/>
      </c:catAx>
      <c:valAx>
        <c:axId val="5891278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At val="1"/>
        <c:crossBetween val="between"/>
        <c:dispUnits/>
        <c:minorUnit val="0.05"/>
      </c:valAx>
      <c:catAx>
        <c:axId val="60453009"/>
        <c:scaling>
          <c:orientation val="minMax"/>
        </c:scaling>
        <c:axPos val="b"/>
        <c:delete val="1"/>
        <c:majorTickMark val="out"/>
        <c:minorTickMark val="none"/>
        <c:tickLblPos val="none"/>
        <c:crossAx val="7206170"/>
        <c:crosses val="autoZero"/>
        <c:auto val="0"/>
        <c:lblOffset val="100"/>
        <c:tickLblSkip val="1"/>
        <c:noMultiLvlLbl val="0"/>
      </c:catAx>
      <c:valAx>
        <c:axId val="720617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1877</c:v>
                </c:pt>
              </c:numCache>
            </c:numRef>
          </c:val>
        </c:ser>
        <c:axId val="64855531"/>
        <c:axId val="46828868"/>
      </c:barChart>
      <c:catAx>
        <c:axId val="6485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 val="autoZero"/>
        <c:auto val="0"/>
        <c:lblOffset val="100"/>
        <c:tickLblSkip val="2"/>
        <c:tickMarkSkip val="2"/>
        <c:noMultiLvlLbl val="0"/>
      </c:catAx>
      <c:valAx>
        <c:axId val="46828868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1077</c:v>
                </c:pt>
                <c:pt idx="45">
                  <c:v>1152</c:v>
                </c:pt>
              </c:numCache>
            </c:numRef>
          </c:val>
        </c:ser>
        <c:axId val="21425645"/>
        <c:axId val="58613078"/>
      </c:barChart>
      <c:cat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 val="autoZero"/>
        <c:auto val="1"/>
        <c:lblOffset val="100"/>
        <c:tickLblSkip val="2"/>
        <c:noMultiLvlLbl val="0"/>
      </c:catAx>
      <c:valAx>
        <c:axId val="5861307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48</c:v>
                </c:pt>
                <c:pt idx="45">
                  <c:v>120</c:v>
                </c:pt>
              </c:numCache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038848"/>
        <c:crosses val="autoZero"/>
        <c:auto val="1"/>
        <c:lblOffset val="100"/>
        <c:tickLblSkip val="2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755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614858"/>
        <c:crosses val="autoZero"/>
        <c:auto val="1"/>
        <c:lblOffset val="100"/>
        <c:tickLblSkip val="2"/>
        <c:noMultiLvlLbl val="0"/>
      </c:catAx>
      <c:valAx>
        <c:axId val="26614858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19860"/>
        <c:crosses val="autoZero"/>
        <c:auto val="0"/>
        <c:lblOffset val="100"/>
        <c:tickLblSkip val="2"/>
        <c:tickMarkSkip val="2"/>
        <c:noMultiLvlLbl val="0"/>
      </c:catAx>
      <c:valAx>
        <c:axId val="831986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20713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47.4</c:v>
                </c:pt>
              </c:numCache>
            </c:numRef>
          </c:val>
        </c:ser>
        <c:axId val="7769877"/>
        <c:axId val="2820030"/>
      </c:barChart>
      <c:cat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 val="autoZero"/>
        <c:auto val="0"/>
        <c:lblOffset val="100"/>
        <c:tickLblSkip val="2"/>
        <c:tickMarkSkip val="2"/>
        <c:noMultiLvlLbl val="0"/>
      </c:catAx>
      <c:valAx>
        <c:axId val="282003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 val="autoZero"/>
        <c:auto val="0"/>
        <c:lblOffset val="100"/>
        <c:tickLblSkip val="2"/>
        <c:tickMarkSkip val="2"/>
        <c:noMultiLvlLbl val="0"/>
      </c:catAx>
      <c:valAx>
        <c:axId val="2709584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3112</c:v>
                </c:pt>
              </c:numCache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 val="autoZero"/>
        <c:auto val="0"/>
        <c:lblOffset val="100"/>
        <c:tickLblSkip val="2"/>
        <c:tickMarkSkip val="2"/>
        <c:noMultiLvlLbl val="0"/>
      </c:catAx>
      <c:valAx>
        <c:axId val="47280050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1025</c:v>
                </c:pt>
              </c:numCache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 val="autoZero"/>
        <c:auto val="0"/>
        <c:lblOffset val="100"/>
        <c:tickLblSkip val="2"/>
        <c:tickMarkSkip val="2"/>
        <c:noMultiLvlLbl val="0"/>
      </c:catAx>
      <c:valAx>
        <c:axId val="44788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b9865d5-244b-45a0-b68f-aeb9c9e7a93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47.4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d1c7db-7668-4093-8f16-eaa1fb7629a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e419bb-f1cf-4936-b459-2c3d47735e2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47.4 bu/A and USDA estimated 47.8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091e12b-848e-4fef-8f3e-25a635c2725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0e20b58-2b24-49d5-94d4-d957ce153a3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0b0cb0-d31d-42a9-8e59-de1217ff84d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2f192c-64cd-49d5-8cf9-527b47f3c2e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e0cfbee-d983-4b55-8780-cd2cee9dc85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47.4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7ee285-0244-43b8-8533-5ba7936bfa5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a670cd-941e-4e9a-8388-18ef5b6505e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9a6b7ee3-efc7-484d-a6bc-4d8e995353c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850aaa-8edd-4352-8694-9051ec5fb2c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9.12.18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9.12.18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47.4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0.8173913043478261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1877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v>1100</v>
      </c>
      <c r="AW13" s="107">
        <f>AV13</f>
        <v>1100</v>
      </c>
      <c r="AX13" s="107">
        <f>AW13</f>
        <v>1100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135</v>
      </c>
      <c r="AW14" s="107">
        <f>AV14</f>
        <v>135</v>
      </c>
      <c r="AX14" s="107">
        <f>AW14</f>
        <v>135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3112</v>
      </c>
      <c r="AW15" s="77">
        <f t="shared" si="10"/>
        <v>2768.2307692307695</v>
      </c>
      <c r="AX15" s="77">
        <f t="shared" si="10"/>
        <v>3321.92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64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48</v>
      </c>
      <c r="AV19" s="92">
        <v>120</v>
      </c>
      <c r="AW19" s="107">
        <f t="shared" si="11"/>
        <v>120</v>
      </c>
      <c r="AX19" s="107">
        <f t="shared" si="11"/>
        <v>120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1077</v>
      </c>
      <c r="AV20" s="77">
        <f>SUM(AV17:AV19)</f>
        <v>1152</v>
      </c>
      <c r="AW20" s="77">
        <f t="shared" si="15"/>
        <v>1152</v>
      </c>
      <c r="AX20" s="77">
        <f t="shared" si="15"/>
        <v>1152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1025</v>
      </c>
      <c r="AW22" s="107">
        <f>AV22</f>
        <v>1025</v>
      </c>
      <c r="AX22" s="107">
        <f>AW22</f>
        <v>1025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1025</v>
      </c>
      <c r="AW24" s="77">
        <f t="shared" si="17"/>
        <v>1025</v>
      </c>
      <c r="AX24" s="77">
        <f t="shared" si="17"/>
        <v>1025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1978</v>
      </c>
      <c r="AV26" s="77">
        <v>2177</v>
      </c>
      <c r="AW26" s="77">
        <f t="shared" si="19"/>
        <v>2177</v>
      </c>
      <c r="AX26" s="77">
        <f>AX20+AX24</f>
        <v>2177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1100</v>
      </c>
      <c r="AV28" s="92">
        <v>935</v>
      </c>
      <c r="AW28" s="77">
        <f t="shared" si="21"/>
        <v>591.2307692307695</v>
      </c>
      <c r="AX28" s="77">
        <f>AX15-AX26</f>
        <v>1144.92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0.5561172901921132</v>
      </c>
      <c r="AV34" s="84">
        <f t="shared" si="26"/>
        <v>0.4294901240238861</v>
      </c>
      <c r="AW34" s="84">
        <f t="shared" si="25"/>
        <v>0.27158050952263185</v>
      </c>
      <c r="AX34" s="84">
        <f t="shared" si="25"/>
        <v>0.5259163987138264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4.7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5.5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64</v>
      </c>
      <c r="L48" s="51">
        <f>'Wheat Annual Balance Sheet'!$AU$18</f>
        <v>964</v>
      </c>
      <c r="M48" s="51">
        <f>'Wheat Annual Balance Sheet'!$AU$19</f>
        <v>48</v>
      </c>
      <c r="N48" s="51">
        <f>'Wheat Annual Balance Sheet'!$AU$20</f>
        <v>1077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1978</v>
      </c>
      <c r="S48" s="51">
        <f>'Wheat Annual Balance Sheet'!$AU$28</f>
        <v>1100</v>
      </c>
      <c r="T48" s="51"/>
      <c r="U48" s="51"/>
      <c r="V48" s="51"/>
      <c r="W48" s="51"/>
      <c r="X48" s="52">
        <f>'Wheat Annual Balance Sheet'!$AU$34</f>
        <v>0.5561172901921132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/>
      <c r="F49" s="50">
        <f>'Wheat Annual Balance Sheet'!$AV$10</f>
        <v>47.4</v>
      </c>
      <c r="G49" s="51">
        <f>'Wheat Annual Balance Sheet'!$AV$12</f>
        <v>1877</v>
      </c>
      <c r="H49" s="51">
        <f>'Wheat Annual Balance Sheet'!$AV$13</f>
        <v>1100</v>
      </c>
      <c r="I49" s="51">
        <f>'Wheat Annual Balance Sheet'!$AV$14</f>
        <v>135</v>
      </c>
      <c r="J49" s="51">
        <f>'Wheat Annual Balance Sheet'!$AV$15</f>
        <v>3112</v>
      </c>
      <c r="K49" s="51">
        <f>'Wheat Annual Balance Sheet'!$AV$17</f>
        <v>62</v>
      </c>
      <c r="L49" s="51">
        <f>'Wheat Annual Balance Sheet'!$AV$18</f>
        <v>970</v>
      </c>
      <c r="M49" s="51">
        <f>'Wheat Annual Balance Sheet'!$AV$19</f>
        <v>120</v>
      </c>
      <c r="N49" s="51">
        <f>'Wheat Annual Balance Sheet'!$AV$20</f>
        <v>1152</v>
      </c>
      <c r="O49" s="51">
        <f>'Wheat Annual Balance Sheet'!$AV$22</f>
        <v>1025</v>
      </c>
      <c r="P49" s="51">
        <f>'Wheat Annual Balance Sheet'!$AV$23</f>
        <v>0</v>
      </c>
      <c r="Q49" s="51">
        <f>'Wheat Annual Balance Sheet'!$AV$24</f>
        <v>1025</v>
      </c>
      <c r="R49" s="51">
        <f>'Wheat Annual Balance Sheet'!$AV$26</f>
        <v>2177</v>
      </c>
      <c r="S49" s="51">
        <f>'Wheat Annual Balance Sheet'!$AV$28</f>
        <v>935</v>
      </c>
      <c r="T49" s="51"/>
      <c r="U49" s="51"/>
      <c r="V49" s="51"/>
      <c r="W49" s="51"/>
      <c r="X49" s="52">
        <f>'Wheat Annual Balance Sheet'!$AV$34</f>
        <v>0.4294901240238861</v>
      </c>
      <c r="Y49" s="53">
        <f>'Wheat Annual Balance Sheet'!$AV$36</f>
        <v>5.1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2018-09-19T16:14:48Z</dcterms:modified>
  <cp:category/>
  <cp:version/>
  <cp:contentType/>
  <cp:contentStatus/>
</cp:coreProperties>
</file>