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<sst xmlns="http://schemas.openxmlformats.org/spreadsheetml/2006/main" count="337" uniqueCount="152">
  <si>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</si>
  <si>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</si>
  <si>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</si>
  <si>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</si>
  <si>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</si>
  <si>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</si>
  <si>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</si>
  <si>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</si>
  <si>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</si>
  <si>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</si>
  <si>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</si>
  <si>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</si>
  <si>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</si>
  <si>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</si>
  <si>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</si>
  <si>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</si>
  <si>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</si>
  <si>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</si>
  <si>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</si>
  <si>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</si>
  <si>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</si>
  <si>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</si>
  <si>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</si>
  <si>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</si>
  <si>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</si>
  <si>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</si>
  <si>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</si>
  <si>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</si>
  <si>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</si>
  <si>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</si>
  <si>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</si>
  <si>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</si>
  <si>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</si>
  <si>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</si>
  <si>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</si>
  <si>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</si>
  <si>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</si>
  <si>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</si>
  <si>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</si>
  <si>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</si>
  <si>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</si>
  <si>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</si>
  <si>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</si>
  <si>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</si>
  <si>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</si>
  <si>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</si>
  <si>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</si>
  <si>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</si>
  <si>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</si>
  <si>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</si>
  <si>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</si>
  <si>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</si>
  <si>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</si>
  <si>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</si>
  <si>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</si>
  <si>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</si>
  <si>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</si>
  <si>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</si>
  <si>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</si>
  <si>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</si>
  <si>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</si>
  <si>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</si>
  <si>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</si>
  <si>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</si>
  <si>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</si>
  <si>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</si>
  <si>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</si>
  <si>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</si>
  <si>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</si>
  <si>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</si>
  <si>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</si>
  <si>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</si>
  <si>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</si>
  <si>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</si>
  <si>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</si>
  <si>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</si>
  <si>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</si>
  <si>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</si>
  <si>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</si>
  <si>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</si>
  <si>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</si>
  <si>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</si>
  <si>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</si>
  <si>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</si>
  <si>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</si>
  <si>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</si>
  <si>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</si>
  <si>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</si>
  <si>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</si>
  <si>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</si>
  <si>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</si>
  <si>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</si>
  <si>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</si>
  <si>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</si>
  <si>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</si>
  <si>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</si>
  <si>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</si>
  <si>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</si>
  <si>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</si>
  <si>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</si>
  <si>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</si>
  <si>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</si>
  <si>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</si>
  <si>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</si>
  <si>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</si>
  <si>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</si>
  <si>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</si>
  <si>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</si>
  <si>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</si>
  <si>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</si>
  <si>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</si>
  <si>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</si>
  <si>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</si>
  <si>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</si>
  <si>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</si>
  <si>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</si>
  <si>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</si>
  <si>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</si>
  <si>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</si>
  <si>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</si>
  <si>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</si>
  <si>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</si>
  <si>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</si>
  <si>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</si>
  <si>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</si>
  <si>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</si>
  <si>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</si>
  <si>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</si>
  <si>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</si>
  <si>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</si>
  <si>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</si>
  <si>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</si>
  <si>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</si>
  <si>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</si>
  <si>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</si>
  <si>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</si>
  <si>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</si>
  <si>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</si>
  <si>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</si>
  <si>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</si>
  <si>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</si>
  <si>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</si>
  <si>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</si>
  <si>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</si>
  <si>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</si>
  <si>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</si>
  <si>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</si>
  <si>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</si>
  <si>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</si>
  <si>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</si>
  <si>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10.12.18</t>
  </si>
  <si>
    <t>Source:  USDA WASDE Report 10.12.18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</si>
</sst>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0.10195530726256984</c:v>
                </c:pt>
                <c:pt idx="45">
                  <c:v>0.20735707591377694</c:v>
                </c:pt>
              </c:numCache>
            </c:numRef>
          </c:val>
        </c:ser>
        <c:axId val="60309020"/>
        <c:axId val="5910269"/>
      </c:barChart>
      <c:catAx>
        <c:axId val="6030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10269"/>
        <c:crosses val="autoZero"/>
        <c:auto val="1"/>
        <c:lblOffset val="100"/>
        <c:tickLblSkip val="2"/>
        <c:noMultiLvlLbl val="0"/>
      </c:catAx>
      <c:valAx>
        <c:axId val="591026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0902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4411</c:v>
                </c:pt>
                <c:pt idx="45">
                  <c:v>4690</c:v>
                </c:pt>
              </c:numCache>
            </c:numRef>
          </c:val>
          <c:smooth val="0"/>
        </c:ser>
        <c:marker val="1"/>
        <c:axId val="24207008"/>
        <c:axId val="16536481"/>
      </c:lineChart>
      <c:catAx>
        <c:axId val="242070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536481"/>
        <c:crosses val="autoZero"/>
        <c:auto val="0"/>
        <c:lblOffset val="100"/>
        <c:tickLblSkip val="2"/>
        <c:tickMarkSkip val="2"/>
        <c:noMultiLvlLbl val="0"/>
      </c:catAx>
      <c:valAx>
        <c:axId val="16536481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0700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8</c:v>
                </c:pt>
                <c:pt idx="45">
                  <c:v>34</c:v>
                </c:pt>
              </c:numCache>
            </c:numRef>
          </c:val>
        </c:ser>
        <c:axId val="53192422"/>
        <c:axId val="8969751"/>
      </c:barChart>
      <c:catAx>
        <c:axId val="53192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9751"/>
        <c:crosses val="autoZero"/>
        <c:auto val="1"/>
        <c:lblOffset val="100"/>
        <c:tickLblSkip val="2"/>
        <c:noMultiLvlLbl val="0"/>
      </c:catAx>
      <c:valAx>
        <c:axId val="89697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92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2167</c:v>
                </c:pt>
                <c:pt idx="45">
                  <c:v>2207</c:v>
                </c:pt>
              </c:numCache>
            </c:numRef>
          </c:val>
        </c:ser>
        <c:axId val="13618896"/>
        <c:axId val="55461201"/>
      </c:barChart>
      <c:catAx>
        <c:axId val="136188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61201"/>
        <c:crosses val="autoZero"/>
        <c:auto val="1"/>
        <c:lblOffset val="100"/>
        <c:tickLblSkip val="2"/>
        <c:noMultiLvlLbl val="0"/>
      </c:catAx>
      <c:valAx>
        <c:axId val="554612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188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53.1</c:v>
                </c:pt>
              </c:numCache>
            </c:numRef>
          </c:val>
        </c:ser>
        <c:axId val="29388762"/>
        <c:axId val="63172267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29388762"/>
        <c:axId val="63172267"/>
      </c:lineChart>
      <c:catAx>
        <c:axId val="2938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72267"/>
        <c:crosses val="autoZero"/>
        <c:auto val="0"/>
        <c:lblOffset val="100"/>
        <c:tickLblSkip val="2"/>
        <c:tickMarkSkip val="2"/>
        <c:noMultiLvlLbl val="0"/>
      </c:catAx>
      <c:valAx>
        <c:axId val="63172267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3887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89.1</c:v>
                </c:pt>
              </c:numCache>
            </c:numRef>
          </c:val>
          <c:smooth val="0"/>
        </c:ser>
        <c:marker val="1"/>
        <c:axId val="31679492"/>
        <c:axId val="16679973"/>
      </c:lineChart>
      <c:catAx>
        <c:axId val="31679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679973"/>
        <c:crosses val="autoZero"/>
        <c:auto val="0"/>
        <c:lblOffset val="100"/>
        <c:tickLblSkip val="2"/>
        <c:tickMarkSkip val="2"/>
        <c:noMultiLvlLbl val="0"/>
      </c:catAx>
      <c:valAx>
        <c:axId val="16679973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7949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4734</c:v>
                </c:pt>
                <c:pt idx="45">
                  <c:v>5153</c:v>
                </c:pt>
              </c:numCache>
            </c:numRef>
          </c:val>
        </c:ser>
        <c:axId val="15902030"/>
        <c:axId val="8900543"/>
      </c:barChart>
      <c:catAx>
        <c:axId val="15902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 val="autoZero"/>
        <c:auto val="0"/>
        <c:lblOffset val="100"/>
        <c:tickLblSkip val="2"/>
        <c:tickMarkSkip val="2"/>
        <c:noMultiLvlLbl val="0"/>
      </c:catAx>
      <c:valAx>
        <c:axId val="8900543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0203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2129</c:v>
                </c:pt>
                <c:pt idx="45">
                  <c:v>2060</c:v>
                </c:pt>
              </c:numCache>
            </c:numRef>
          </c:val>
        </c:ser>
        <c:axId val="12996024"/>
        <c:axId val="49855353"/>
      </c:barChart>
      <c:catAx>
        <c:axId val="129960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 val="autoZero"/>
        <c:auto val="0"/>
        <c:lblOffset val="100"/>
        <c:tickLblSkip val="2"/>
        <c:tickMarkSkip val="2"/>
        <c:noMultiLvlLbl val="0"/>
      </c:catAx>
      <c:valAx>
        <c:axId val="49855353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 val="autoZero"/>
        <c:auto val="0"/>
        <c:lblOffset val="100"/>
        <c:tickLblSkip val="2"/>
        <c:tickMarkSkip val="2"/>
        <c:noMultiLvlLbl val="0"/>
      </c:catAx>
      <c:valAx>
        <c:axId val="11751763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04499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0.10195530726256984</c:v>
                </c:pt>
                <c:pt idx="45">
                  <c:v>0.20735707591377694</c:v>
                </c:pt>
              </c:numCache>
            </c:numRef>
          </c:val>
        </c:ser>
        <c:axId val="38657004"/>
        <c:axId val="12368717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8.6</c:v>
                </c:pt>
              </c:numCache>
            </c:numRef>
          </c:val>
          <c:smooth val="0"/>
        </c:ser>
        <c:axId val="44209590"/>
        <c:axId val="62341991"/>
      </c:lineChart>
      <c:catAx>
        <c:axId val="38657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368717"/>
        <c:crosses val="autoZero"/>
        <c:auto val="0"/>
        <c:lblOffset val="100"/>
        <c:tickLblSkip val="4"/>
        <c:tickMarkSkip val="4"/>
        <c:noMultiLvlLbl val="0"/>
      </c:catAx>
      <c:valAx>
        <c:axId val="12368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8657004"/>
        <c:crossesAt val="1"/>
        <c:crossBetween val="between"/>
        <c:dispUnits/>
      </c:valAx>
      <c:catAx>
        <c:axId val="44209590"/>
        <c:scaling>
          <c:orientation val="minMax"/>
        </c:scaling>
        <c:axPos val="b"/>
        <c:delete val="1"/>
        <c:majorTickMark val="out"/>
        <c:minorTickMark val="none"/>
        <c:tickLblPos val="none"/>
        <c:crossAx val="62341991"/>
        <c:crosses val="autoZero"/>
        <c:auto val="0"/>
        <c:lblOffset val="100"/>
        <c:tickLblSkip val="1"/>
        <c:noMultiLvlLbl val="0"/>
      </c:catAx>
      <c:valAx>
        <c:axId val="62341991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4209590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53.1 bu/A and USDA estimated 89.1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0.921</cdr:x>
      <cdr:y>0.4085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152400" cy="4191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c3b2df3-bd96-4c5a-bb4b-bbf4b02f85a6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53.1 bu./acre and USDA estimated 89.1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a9ddfb8-28a4-42d0-baa0-d2ef90ba17c5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fde73e5-61ca-405c-bd30-742c6f4ed512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581025</xdr:colOff>
      <xdr:row>1</xdr:row>
      <xdr:rowOff>161925</xdr:rowOff>
    </xdr:from>
    <xdr:to>
      <xdr:col>6</xdr:col>
      <xdr:colOff>314325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29025" y="3524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323850</xdr:colOff>
      <xdr:row>2</xdr:row>
      <xdr:rowOff>66675</xdr:rowOff>
    </xdr:from>
    <xdr:to>
      <xdr:col>6</xdr:col>
      <xdr:colOff>447675</xdr:colOff>
      <xdr:row>3</xdr:row>
      <xdr:rowOff>9525</xdr:rowOff>
    </xdr:to>
    <xdr:sp>
      <xdr:nvSpPr>
        <xdr:cNvPr id="3" name="Line 5"/>
        <xdr:cNvSpPr>
          <a:spLocks/>
        </xdr:cNvSpPr>
      </xdr:nvSpPr>
      <xdr:spPr>
        <a:xfrm>
          <a:off x="4895850" y="447675"/>
          <a:ext cx="133350" cy="1333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2f6a209-b60e-421a-bc75-95a5d4540bf4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228600</xdr:colOff>
      <xdr:row>2</xdr:row>
      <xdr:rowOff>123825</xdr:rowOff>
    </xdr:from>
    <xdr:to>
      <xdr:col>6</xdr:col>
      <xdr:colOff>381000</xdr:colOff>
      <xdr:row>9</xdr:row>
      <xdr:rowOff>28575</xdr:rowOff>
    </xdr:to>
    <xdr:sp>
      <xdr:nvSpPr>
        <xdr:cNvPr id="3" name="Line 5"/>
        <xdr:cNvSpPr>
          <a:spLocks/>
        </xdr:cNvSpPr>
      </xdr:nvSpPr>
      <xdr:spPr>
        <a:xfrm>
          <a:off x="4800600" y="504825"/>
          <a:ext cx="152400" cy="1238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f73d0ce-b08c-4024-a755-11d311ea5b2e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53.1 bu./acre and USDA estimated 89.1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fea3c9a7-1456-45b1-bf81-ec5b6f4f85ea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7094a89-784a-4a20-a496-00577c7945bf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2c684a1-17fe-449d-8683-03670a1b72ad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466725</xdr:colOff>
      <xdr:row>3</xdr:row>
      <xdr:rowOff>47625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209550" cy="1238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0.92325</cdr:x>
      <cdr:y>0.137</cdr:y>
    </cdr:to>
    <cdr:sp>
      <cdr:nvSpPr>
        <cdr:cNvPr id="2" name="Line 5"/>
        <cdr:cNvSpPr>
          <a:spLocks/>
        </cdr:cNvSpPr>
      </cdr:nvSpPr>
      <cdr:spPr>
        <a:xfrm flipV="1">
          <a:off x="4619625" y="485775"/>
          <a:ext cx="59055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e23a3a4-2c43-4b48-8381-49a6c6fe1a55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53.1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89.1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64511651-b5b7-452e-a69a-db5d6b812bf0}" type="TxLink">
            <a:rPr lang="en-US" cap="none" sz="1000" b="1" i="0" u="none" baseline="0">
              <a:solidFill>
                <a:srgbClr val="000000"/>
              </a:solidFill>
            </a:rPr>
            <a:t>Source:  USDA WASDE Report 10.12.18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10.12.18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89.1</v>
      </c>
      <c r="AW8" s="87">
        <f>AV8</f>
        <v>89.1</v>
      </c>
      <c r="AX8" s="87">
        <f>AW8</f>
        <v>89.1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88.3</v>
      </c>
      <c r="AW9" s="87">
        <f>AV9</f>
        <v>88.3</v>
      </c>
      <c r="AX9" s="87">
        <f>AW9</f>
        <v>88.3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38">
        <v>53.1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0.9910213243546577</v>
      </c>
      <c r="AW11" s="88">
        <f t="shared" si="6"/>
        <v>0.9910213243546577</v>
      </c>
      <c r="AX11" s="88">
        <f t="shared" si="6"/>
        <v>0.9910213243546577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4411</v>
      </c>
      <c r="AV12" s="140">
        <v>4690</v>
      </c>
      <c r="AW12" s="89">
        <f t="shared" si="8"/>
        <v>3507.1767068273093</v>
      </c>
      <c r="AX12" s="89">
        <f t="shared" si="8"/>
        <v>4591.599999999999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438</v>
      </c>
      <c r="AW13" s="89">
        <f>AV13</f>
        <v>438</v>
      </c>
      <c r="AX13" s="89">
        <f>AW13</f>
        <v>438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4734</v>
      </c>
      <c r="AV15" s="82">
        <v>5153</v>
      </c>
      <c r="AW15" s="82">
        <f>SUM(AW12:AW14)</f>
        <v>3970.1767068273093</v>
      </c>
      <c r="AX15" s="82">
        <f t="shared" si="16"/>
        <v>5054.599999999999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2055</v>
      </c>
      <c r="AV17" s="144">
        <v>2070</v>
      </c>
      <c r="AW17" s="89">
        <f aca="true" t="shared" si="17" ref="AW17:AX19">AV17</f>
        <v>2070</v>
      </c>
      <c r="AX17" s="89">
        <f t="shared" si="17"/>
        <v>2070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103</v>
      </c>
      <c r="AW18" s="89">
        <f t="shared" si="17"/>
        <v>103</v>
      </c>
      <c r="AX18" s="89">
        <f t="shared" si="17"/>
        <v>103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8</v>
      </c>
      <c r="AV19" s="144">
        <v>34</v>
      </c>
      <c r="AW19" s="89">
        <f t="shared" si="17"/>
        <v>34</v>
      </c>
      <c r="AX19" s="89">
        <f t="shared" si="17"/>
        <v>34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112</v>
      </c>
      <c r="AV20" s="82">
        <f t="shared" si="19"/>
        <v>137</v>
      </c>
      <c r="AW20" s="82">
        <f>AW19+AW18</f>
        <v>137</v>
      </c>
      <c r="AX20" s="82">
        <f t="shared" si="19"/>
        <v>137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2167</v>
      </c>
      <c r="AV21" s="82">
        <f>SUM(AV17:AV19)</f>
        <v>2207</v>
      </c>
      <c r="AW21" s="82">
        <f t="shared" si="23"/>
        <v>2207</v>
      </c>
      <c r="AX21" s="82">
        <f>SUM(AX17:AX19)</f>
        <v>2207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2129</v>
      </c>
      <c r="AV23" s="144">
        <v>2060</v>
      </c>
      <c r="AW23" s="89">
        <f>AV23</f>
        <v>2060</v>
      </c>
      <c r="AX23" s="89">
        <f>AW23</f>
        <v>2060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4296</v>
      </c>
      <c r="AV25" s="82">
        <v>4268</v>
      </c>
      <c r="AW25" s="82">
        <f t="shared" si="26"/>
        <v>4267</v>
      </c>
      <c r="AX25" s="82">
        <f t="shared" si="26"/>
        <v>4267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438</v>
      </c>
      <c r="AV27" s="82">
        <v>885</v>
      </c>
      <c r="AW27" s="82">
        <f t="shared" si="29"/>
        <v>-296.8232931726907</v>
      </c>
      <c r="AX27" s="82">
        <f t="shared" si="29"/>
        <v>787.5999999999995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0.10195530726256984</v>
      </c>
      <c r="AV32" s="108">
        <f t="shared" si="36"/>
        <v>0.20735707591377694</v>
      </c>
      <c r="AW32" s="108">
        <f t="shared" si="36"/>
        <v>-0.06956252476510211</v>
      </c>
      <c r="AX32" s="108">
        <f t="shared" si="36"/>
        <v>0.18457932973986393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9.33</v>
      </c>
      <c r="AV34" s="110">
        <f>AV39</f>
        <v>8.6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7.35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9.85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8.6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49.3</v>
      </c>
      <c r="G47" s="51">
        <f>'Soybean Annual Balance Sheet'!$AU$12</f>
        <v>4411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4734</v>
      </c>
      <c r="K47" s="51">
        <f>'Soybean Annual Balance Sheet'!$AU$17</f>
        <v>2055</v>
      </c>
      <c r="L47" s="51">
        <f>'Soybean Annual Balance Sheet'!$AU$18</f>
        <v>104</v>
      </c>
      <c r="M47" s="51">
        <f>'Soybean Annual Balance Sheet'!$AU$19</f>
        <v>8</v>
      </c>
      <c r="N47" s="51">
        <f>'Soybean Annual Balance Sheet'!$AU$21</f>
        <v>2167</v>
      </c>
      <c r="O47" s="51">
        <f>'Soybean Annual Balance Sheet'!$AU$23</f>
        <v>2129</v>
      </c>
      <c r="P47" s="51">
        <f>'Soybean Annual Balance Sheet'!$AU$25</f>
        <v>4296</v>
      </c>
      <c r="Q47" s="51">
        <f>'Soybean Annual Balance Sheet'!$AU$27</f>
        <v>438</v>
      </c>
      <c r="R47" s="17"/>
      <c r="S47" s="17"/>
      <c r="T47" s="52"/>
      <c r="U47" s="53">
        <f>'Soybean Annual Balance Sheet'!$AU$32</f>
        <v>0.10195530726256984</v>
      </c>
      <c r="V47" s="17"/>
      <c r="W47" s="54">
        <f>'Soybean Annual Balance Sheet'!$AU$34</f>
        <v>9.33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89.1</v>
      </c>
      <c r="E48" s="57">
        <f>'Soybean Annual Balance Sheet'!$AV$9</f>
        <v>88.3</v>
      </c>
      <c r="F48" s="58">
        <f>'Soybean Annual Balance Sheet'!$AV$10</f>
        <v>53.1</v>
      </c>
      <c r="G48" s="59">
        <f>'Soybean Annual Balance Sheet'!$AV$12</f>
        <v>4690</v>
      </c>
      <c r="H48" s="59">
        <f>'Soybean Annual Balance Sheet'!$AV$13</f>
        <v>438</v>
      </c>
      <c r="I48" s="59">
        <f>'Soybean Annual Balance Sheet'!$AV$14</f>
        <v>25</v>
      </c>
      <c r="J48" s="59">
        <f>'Soybean Annual Balance Sheet'!$AV$15</f>
        <v>5153</v>
      </c>
      <c r="K48" s="59">
        <f>'Soybean Annual Balance Sheet'!$AV$17</f>
        <v>2070</v>
      </c>
      <c r="L48" s="59">
        <f>'Soybean Annual Balance Sheet'!$AV$18</f>
        <v>103</v>
      </c>
      <c r="M48" s="59">
        <f>'Soybean Annual Balance Sheet'!$AV$19</f>
        <v>34</v>
      </c>
      <c r="N48" s="59">
        <f>'Soybean Annual Balance Sheet'!$AV$21</f>
        <v>2207</v>
      </c>
      <c r="O48" s="59">
        <f>'Soybean Annual Balance Sheet'!$AV$23</f>
        <v>2060</v>
      </c>
      <c r="P48" s="59">
        <f>'Soybean Annual Balance Sheet'!$AV$25</f>
        <v>4268</v>
      </c>
      <c r="Q48" s="59">
        <f>'Soybean Annual Balance Sheet'!$AV$27</f>
        <v>885</v>
      </c>
      <c r="R48" s="56"/>
      <c r="S48" s="56"/>
      <c r="T48" s="60"/>
      <c r="U48" s="61">
        <f>'Soybean Annual Balance Sheet'!$AV$32</f>
        <v>0.20735707591377694</v>
      </c>
      <c r="V48" s="56"/>
      <c r="W48" s="62">
        <f>'Soybean Annual Balance Sheet'!$AV$34</f>
        <v>8.6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2018-10-12T19:20:29Z</dcterms:modified>
  <cp:category/>
  <cp:version/>
  <cp:contentType/>
  <cp:contentStatus/>
</cp:coreProperties>
</file>