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<sst xmlns="http://schemas.openxmlformats.org/spreadsheetml/2006/main" count="89" uniqueCount="88">
  <si>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</si>
  <si>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</si>
  <si>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</si>
  <si>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</si>
  <si>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</si>
  <si>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</si>
  <si>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</si>
  <si>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</si>
  <si>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</si>
  <si>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</si>
  <si>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</si>
  <si>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</si>
  <si>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</si>
  <si>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</si>
  <si>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</si>
  <si>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</si>
  <si>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</si>
  <si>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</si>
  <si>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</si>
  <si>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</si>
  <si>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</si>
  <si>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</si>
  <si>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</si>
  <si>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</si>
  <si>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</si>
  <si>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</si>
  <si>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</si>
  <si>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</si>
  <si>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</si>
  <si>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</si>
  <si>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</si>
  <si>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</si>
  <si>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</si>
  <si>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</si>
  <si>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</si>
  <si>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</si>
  <si>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</si>
  <si>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</si>
  <si>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</si>
  <si>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</si>
  <si>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</si>
  <si>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</si>
  <si>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</si>
  <si>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</si>
  <si>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</si>
  <si>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</si>
  <si>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</si>
  <si>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</si>
  <si>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</si>
  <si>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</si>
  <si>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</si>
  <si>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</si>
  <si>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</si>
  <si>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</si>
  <si>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</si>
  <si>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</si>
  <si>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</si>
  <si>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</si>
  <si>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</si>
  <si>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</si>
  <si>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</si>
  <si>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</si>
  <si>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</si>
  <si>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</si>
  <si>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</si>
  <si>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</si>
  <si>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</si>
  <si>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</si>
  <si>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</si>
  <si>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</si>
  <si>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</si>
  <si>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</si>
  <si>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</si>
  <si>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</si>
  <si>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</si>
  <si>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</si>
  <si>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</si>
  <si>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</si>
  <si>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</si>
  <si>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</si>
  <si>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</si>
  <si>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</si>
  <si>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</si>
  <si>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</si>
  <si>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</si>
  <si>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</si>
  <si>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</si>
  <si>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Source: USDA WASDE Report 10-12-2017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</si>
</sst>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RawData!$C$6:$AT$6</c:f>
              <c:numCache>
                <c:ptCount val="44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364</c:v>
                </c:pt>
              </c:numCache>
            </c:numRef>
          </c:val>
        </c:ser>
        <c:axId val="11590274"/>
        <c:axId val="37203603"/>
      </c:barChart>
      <c:catAx>
        <c:axId val="11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203603"/>
        <c:crosses val="autoZero"/>
        <c:auto val="1"/>
        <c:lblOffset val="100"/>
        <c:tickLblSkip val="3"/>
        <c:noMultiLvlLbl val="0"/>
      </c:catAx>
      <c:valAx>
        <c:axId val="37203603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0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RawData!$C$12:$AT$12</c:f>
              <c:numCache>
                <c:ptCount val="44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241</c:v>
                </c:pt>
                <c:pt idx="43">
                  <c:v>210</c:v>
                </c:pt>
              </c:numCache>
            </c:numRef>
          </c:val>
        </c:ser>
        <c:axId val="28571590"/>
        <c:axId val="55817719"/>
      </c:barChart>
      <c:catAx>
        <c:axId val="2857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17719"/>
        <c:crossesAt val="0"/>
        <c:auto val="0"/>
        <c:lblOffset val="100"/>
        <c:tickLblSkip val="3"/>
        <c:tickMarkSkip val="2"/>
        <c:noMultiLvlLbl val="0"/>
      </c:catAx>
      <c:valAx>
        <c:axId val="558177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5715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RawData!$D$1:$AT$1</c:f>
              <c:strCache>
                <c:ptCount val="43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</c:strCache>
            </c:strRef>
          </c:cat>
          <c:val>
            <c:numRef>
              <c:f>RawData!$D$15:$AT$15</c:f>
              <c:numCache>
                <c:ptCount val="43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2.9</c:v>
                </c:pt>
              </c:numCache>
            </c:numRef>
          </c:val>
          <c:smooth val="0"/>
        </c:ser>
        <c:marker val="1"/>
        <c:axId val="32597424"/>
        <c:axId val="24941361"/>
      </c:lineChart>
      <c:catAx>
        <c:axId val="3259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41361"/>
        <c:crossesAt val="0"/>
        <c:auto val="0"/>
        <c:lblOffset val="100"/>
        <c:tickLblSkip val="3"/>
        <c:tickMarkSkip val="2"/>
        <c:noMultiLvlLbl val="0"/>
      </c:catAx>
      <c:valAx>
        <c:axId val="249413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5974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RawData!$C$9:$AT$9</c:f>
              <c:numCache>
                <c:ptCount val="44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129</c:v>
                </c:pt>
                <c:pt idx="43">
                  <c:v>60</c:v>
                </c:pt>
              </c:numCache>
            </c:numRef>
          </c:xVal>
          <c:y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2.9</c:v>
                </c:pt>
              </c:numCache>
            </c:numRef>
          </c:yVal>
          <c:smooth val="0"/>
        </c:ser>
        <c:axId val="23145658"/>
        <c:axId val="6984331"/>
      </c:scatterChart>
      <c:valAx>
        <c:axId val="23145658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984331"/>
        <c:crosses val="autoZero"/>
        <c:crossBetween val="midCat"/>
        <c:dispUnits/>
        <c:majorUnit val="200"/>
        <c:minorUnit val="100"/>
      </c:valAx>
      <c:valAx>
        <c:axId val="698433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RawData!$C$14:$AT$14</c:f>
              <c:numCache>
                <c:ptCount val="44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34</c:v>
                </c:pt>
                <c:pt idx="43">
                  <c:v>28</c:v>
                </c:pt>
              </c:numCache>
            </c:numRef>
          </c:val>
        </c:ser>
        <c:axId val="62858980"/>
        <c:axId val="28859909"/>
      </c:barChart>
      <c:catAx>
        <c:axId val="62858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59909"/>
        <c:crossesAt val="0"/>
        <c:auto val="0"/>
        <c:lblOffset val="100"/>
        <c:tickLblSkip val="3"/>
        <c:tickMarkSkip val="2"/>
        <c:noMultiLvlLbl val="0"/>
      </c:catAx>
      <c:valAx>
        <c:axId val="288599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8589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100</c:v>
                </c:pt>
              </c:numCache>
            </c:numRef>
          </c:val>
        </c:ser>
        <c:axId val="66396972"/>
        <c:axId val="60701837"/>
      </c:barChart>
      <c:catAx>
        <c:axId val="6639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701837"/>
        <c:crosses val="autoZero"/>
        <c:auto val="0"/>
        <c:lblOffset val="100"/>
        <c:tickLblSkip val="3"/>
        <c:noMultiLvlLbl val="0"/>
      </c:catAx>
      <c:valAx>
        <c:axId val="60701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9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0.07010309278350516</c:v>
                </c:pt>
                <c:pt idx="43">
                  <c:v>0.07567567567567568</c:v>
                </c:pt>
              </c:numCache>
            </c:numRef>
          </c:val>
        </c:ser>
        <c:axId val="9445622"/>
        <c:axId val="17901735"/>
      </c:barChart>
      <c:catAx>
        <c:axId val="9445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01735"/>
        <c:crosses val="autoZero"/>
        <c:auto val="0"/>
        <c:lblOffset val="100"/>
        <c:tickLblSkip val="3"/>
        <c:noMultiLvlLbl val="0"/>
      </c:catAx>
      <c:valAx>
        <c:axId val="17901735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4456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RawData!$C$4:$AT$4</c:f>
              <c:numCache>
                <c:ptCount val="44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72.2</c:v>
                </c:pt>
              </c:numCache>
            </c:numRef>
          </c:val>
        </c:ser>
        <c:axId val="26897888"/>
        <c:axId val="40754401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RawData!$C$18:$AS$18</c:f>
              <c:numCache>
                <c:ptCount val="43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</c:numCache>
            </c:numRef>
          </c:val>
          <c:smooth val="0"/>
        </c:ser>
        <c:axId val="26897888"/>
        <c:axId val="40754401"/>
      </c:lineChart>
      <c:catAx>
        <c:axId val="2689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54401"/>
        <c:crosses val="autoZero"/>
        <c:auto val="0"/>
        <c:lblOffset val="100"/>
        <c:tickLblSkip val="3"/>
        <c:tickMarkSkip val="3"/>
        <c:noMultiLvlLbl val="0"/>
      </c:catAx>
      <c:valAx>
        <c:axId val="4075440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897888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RawData!$T$1:$AT$1</c:f>
              <c:strCache>
                <c:ptCount val="27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</c:strCache>
            </c:strRef>
          </c:cat>
          <c:val>
            <c:numRef>
              <c:f>RawData!$T$2:$AT$2</c:f>
              <c:numCache>
                <c:ptCount val="27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5.7</c:v>
                </c:pt>
              </c:numCache>
            </c:numRef>
          </c:val>
          <c:smooth val="0"/>
        </c:ser>
        <c:marker val="1"/>
        <c:axId val="31245290"/>
        <c:axId val="12772155"/>
      </c:lineChart>
      <c:catAx>
        <c:axId val="3124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2772155"/>
        <c:crossesAt val="0"/>
        <c:auto val="0"/>
        <c:lblOffset val="100"/>
        <c:tickLblSkip val="4"/>
        <c:tickMarkSkip val="4"/>
        <c:noMultiLvlLbl val="0"/>
      </c:catAx>
      <c:valAx>
        <c:axId val="1277215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2452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RawData!$C$8:$AT$8</c:f>
              <c:numCache>
                <c:ptCount val="44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398</c:v>
                </c:pt>
              </c:numCache>
            </c:numRef>
          </c:val>
        </c:ser>
        <c:axId val="47840532"/>
        <c:axId val="27911605"/>
      </c:barChart>
      <c:catAx>
        <c:axId val="4784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11605"/>
        <c:crossesAt val="0"/>
        <c:auto val="0"/>
        <c:lblOffset val="100"/>
        <c:tickLblSkip val="4"/>
        <c:noMultiLvlLbl val="0"/>
      </c:catAx>
      <c:valAx>
        <c:axId val="279116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8405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RawData!$C$11:$AT$11</c:f>
              <c:numCache>
                <c:ptCount val="44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245</c:v>
                </c:pt>
                <c:pt idx="43">
                  <c:v>160</c:v>
                </c:pt>
              </c:numCache>
            </c:numRef>
          </c:val>
          <c:smooth val="0"/>
        </c:ser>
        <c:marker val="1"/>
        <c:axId val="49877854"/>
        <c:axId val="46247503"/>
      </c:lineChart>
      <c:catAx>
        <c:axId val="4987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47503"/>
        <c:crossesAt val="0"/>
        <c:auto val="0"/>
        <c:lblOffset val="100"/>
        <c:tickLblSkip val="3"/>
        <c:noMultiLvlLbl val="0"/>
      </c:catAx>
      <c:valAx>
        <c:axId val="462475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8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100</c:v>
                </c:pt>
              </c:numCache>
            </c:numRef>
          </c:val>
        </c:ser>
        <c:axId val="13574344"/>
        <c:axId val="55060233"/>
      </c:barChart>
      <c:catAx>
        <c:axId val="135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60233"/>
        <c:crossesAt val="0"/>
        <c:auto val="0"/>
        <c:lblOffset val="100"/>
        <c:tickLblSkip val="3"/>
        <c:noMultiLvlLbl val="0"/>
      </c:catAx>
      <c:valAx>
        <c:axId val="550602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5743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0.07010309278350516</c:v>
                </c:pt>
                <c:pt idx="43">
                  <c:v>0.07567567567567568</c:v>
                </c:pt>
              </c:numCache>
            </c:numRef>
          </c:val>
        </c:ser>
        <c:axId val="25780050"/>
        <c:axId val="30693859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2.9</c:v>
                </c:pt>
              </c:numCache>
            </c:numRef>
          </c:val>
          <c:smooth val="0"/>
        </c:ser>
        <c:axId val="7809276"/>
        <c:axId val="3174621"/>
      </c:lineChart>
      <c:catAx>
        <c:axId val="2578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93859"/>
        <c:crossesAt val="0"/>
        <c:auto val="0"/>
        <c:lblOffset val="100"/>
        <c:tickLblSkip val="4"/>
        <c:noMultiLvlLbl val="0"/>
      </c:catAx>
      <c:valAx>
        <c:axId val="306938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780050"/>
        <c:crossesAt val="1"/>
        <c:crossBetween val="between"/>
        <c:dispUnits/>
      </c:valAx>
      <c:catAx>
        <c:axId val="7809276"/>
        <c:scaling>
          <c:orientation val="minMax"/>
        </c:scaling>
        <c:axPos val="b"/>
        <c:delete val="1"/>
        <c:majorTickMark val="out"/>
        <c:minorTickMark val="none"/>
        <c:tickLblPos val="nextTo"/>
        <c:crossAx val="3174621"/>
        <c:crossesAt val="0"/>
        <c:auto val="0"/>
        <c:lblOffset val="100"/>
        <c:tickLblSkip val="1"/>
        <c:noMultiLvlLbl val="0"/>
      </c:catAx>
      <c:valAx>
        <c:axId val="317462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80927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0.8835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0.12425</cdr:y>
    </cdr:from>
    <cdr:to>
      <cdr:x>0.9685</cdr:x>
      <cdr:y>0.25575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85775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5.7 million acres </a:t>
          </a:r>
        </a:p>
      </cdr:txBody>
    </cdr:sp>
  </cdr:relSizeAnchor>
  <cdr:relSizeAnchor xmlns:cdr="http://schemas.openxmlformats.org/drawingml/2006/chartDrawing">
    <cdr:from>
      <cdr:x>0</cdr:x>
      <cdr:y>0.94675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505d04c-9787-4080-8b77-96b79be44f40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5.7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0.86025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19475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0.9465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287615b-9af6-4b44-9fea-decee59bc28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0.84525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33750"/>
          <a:ext cx="14192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b99c83f-7baa-46b0-b49d-9fb19fed366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0.809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19450"/>
          <a:ext cx="15049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352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1b2f42d-8b2c-4c3b-8b95-46f0dfe0885a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0.82025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57550"/>
          <a:ext cx="1685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d6d06d2-1c2f-4868-8cf0-c358ef1d9fd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0.8545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86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f6bba34-1043-4337-a1f8-ed5a7b6515c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0.66</cdr:y>
    </cdr:from>
    <cdr:to>
      <cdr:x>0.74825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430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0.43325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71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2f1202e-47fe-44ce-ab40-6d244bb547c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c299481-b25b-48a9-a457-b015dd8bb885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0.85175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dffd85d-de36-42f6-be79-e2a120873c4f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0.83525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33750"/>
          <a:ext cx="14954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766b24a-99ab-46f7-988f-a310afc6627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14725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0.391</cdr:y>
    </cdr:from>
    <cdr:to>
      <cdr:x>0.952</cdr:x>
      <cdr:y>0.642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0.391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5.7 million acres </a:t>
          </a:r>
        </a:p>
      </cdr:txBody>
    </cdr:sp>
  </cdr:relSizeAnchor>
  <cdr:relSizeAnchor xmlns:cdr="http://schemas.openxmlformats.org/drawingml/2006/chartDrawing">
    <cdr:from>
      <cdr:x>0</cdr:x>
      <cdr:y>0.944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da525aa-d551-4aa2-8973-c87d51065ea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0.11225</cdr:y>
    </cdr:from>
    <cdr:to>
      <cdr:x>0.60125</cdr:x>
      <cdr:y>0.34175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 = 59.6 bu/ac
2014 Yield = 67.6 bu/ac
2015 Yield = 76.0 bu/ac
2016 Yield = 77.9 bu/ac
2017 Yield Estimate = 72.2 bu/ac</a:t>
          </a:r>
        </a:p>
      </cdr:txBody>
    </cdr:sp>
  </cdr:relSizeAnchor>
  <cdr:relSizeAnchor xmlns:cdr="http://schemas.openxmlformats.org/drawingml/2006/chartDrawing">
    <cdr:from>
      <cdr:x>0.7455</cdr:x>
      <cdr:y>0.846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71850"/>
          <a:ext cx="13906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71900"/>
          <a:ext cx="2276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3110715f-e647-42d9-a6a5-2ef3b69f7d7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34e6e25-17a5-4939-9275-8bb5196a8d9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10-12-2017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6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2" t="s">
        <v>86</v>
      </c>
    </row>
    <row r="2" spans="1:46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5">
        <v>5.7</v>
      </c>
    </row>
    <row r="3" spans="1:46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6">
        <v>5</v>
      </c>
    </row>
    <row r="4" spans="1:46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5">
        <v>72.2</v>
      </c>
    </row>
    <row r="5" spans="1:46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6">
        <v>34</v>
      </c>
    </row>
    <row r="6" spans="1:46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6">
        <v>364</v>
      </c>
    </row>
    <row r="7" spans="1:46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2</v>
      </c>
      <c r="AT7" s="26">
        <v>0</v>
      </c>
    </row>
    <row r="8" spans="1:46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519</v>
      </c>
      <c r="AT8" s="26">
        <v>398</v>
      </c>
    </row>
    <row r="9" spans="1:46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107</v>
      </c>
      <c r="AS9" s="29">
        <v>129</v>
      </c>
      <c r="AT9" s="26">
        <v>60</v>
      </c>
    </row>
    <row r="10" spans="1:46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115</v>
      </c>
      <c r="AT10" s="26">
        <v>100</v>
      </c>
    </row>
    <row r="11" spans="1:46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244</v>
      </c>
      <c r="AS11" s="29">
        <v>245</v>
      </c>
      <c r="AT11" s="26">
        <v>160</v>
      </c>
    </row>
    <row r="12" spans="1:46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340</v>
      </c>
      <c r="AS12" s="29">
        <v>241</v>
      </c>
      <c r="AT12" s="26">
        <v>210</v>
      </c>
    </row>
    <row r="13" spans="1:46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485</v>
      </c>
      <c r="AT13" s="26">
        <v>370</v>
      </c>
    </row>
    <row r="14" spans="1:46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34</v>
      </c>
      <c r="AT14" s="26">
        <v>28</v>
      </c>
    </row>
    <row r="15" spans="1:46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2.79</v>
      </c>
      <c r="AT15" s="27">
        <v>2.9</v>
      </c>
    </row>
    <row r="16" spans="1:4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6"/>
    </row>
    <row r="17" spans="1:46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>AP14/AP13</f>
        <v>0.09090909090909091</v>
      </c>
      <c r="AQ17" s="24">
        <f>AQ14/AQ13</f>
        <v>0.0400890868596882</v>
      </c>
      <c r="AR17" s="18">
        <f>AR14/AR13</f>
        <v>0.0634648370497427</v>
      </c>
      <c r="AS17" s="18">
        <f>AS14/AS13</f>
        <v>0.07010309278350516</v>
      </c>
      <c r="AT17" s="13">
        <f>AT14/AT13</f>
        <v>0.07567567567567568</v>
      </c>
    </row>
    <row r="18" spans="1:46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4">
        <f>TrendRegression!$E$17+AT19*TrendRegression!$E$18</f>
        <v>71.34016121384543</v>
      </c>
    </row>
    <row r="19" spans="1:46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2" ref="F19:AO19">E19+1</f>
        <v>77</v>
      </c>
      <c r="G19" s="7">
        <f t="shared" si="2"/>
        <v>78</v>
      </c>
      <c r="H19" s="7">
        <f t="shared" si="2"/>
        <v>79</v>
      </c>
      <c r="I19" s="7">
        <f t="shared" si="2"/>
        <v>80</v>
      </c>
      <c r="J19" s="7">
        <f t="shared" si="2"/>
        <v>81</v>
      </c>
      <c r="K19" s="7">
        <f t="shared" si="2"/>
        <v>82</v>
      </c>
      <c r="L19" s="7">
        <f t="shared" si="2"/>
        <v>83</v>
      </c>
      <c r="M19" s="7">
        <f t="shared" si="2"/>
        <v>84</v>
      </c>
      <c r="N19" s="7">
        <f t="shared" si="2"/>
        <v>85</v>
      </c>
      <c r="O19" s="7">
        <f t="shared" si="2"/>
        <v>86</v>
      </c>
      <c r="P19" s="7">
        <f t="shared" si="2"/>
        <v>87</v>
      </c>
      <c r="Q19" s="7">
        <f t="shared" si="2"/>
        <v>88</v>
      </c>
      <c r="R19" s="7">
        <f t="shared" si="2"/>
        <v>89</v>
      </c>
      <c r="S19" s="7">
        <f t="shared" si="2"/>
        <v>90</v>
      </c>
      <c r="T19" s="7">
        <f t="shared" si="2"/>
        <v>91</v>
      </c>
      <c r="U19" s="7">
        <f t="shared" si="2"/>
        <v>92</v>
      </c>
      <c r="V19" s="7">
        <f t="shared" si="2"/>
        <v>93</v>
      </c>
      <c r="W19" s="7">
        <f t="shared" si="2"/>
        <v>94</v>
      </c>
      <c r="X19" s="7">
        <f t="shared" si="2"/>
        <v>95</v>
      </c>
      <c r="Y19" s="7">
        <f t="shared" si="2"/>
        <v>96</v>
      </c>
      <c r="Z19" s="7">
        <f t="shared" si="2"/>
        <v>97</v>
      </c>
      <c r="AA19" s="7">
        <f t="shared" si="2"/>
        <v>98</v>
      </c>
      <c r="AB19" s="7">
        <f t="shared" si="2"/>
        <v>99</v>
      </c>
      <c r="AC19" s="19">
        <v>100</v>
      </c>
      <c r="AD19" s="7">
        <f t="shared" si="2"/>
        <v>101</v>
      </c>
      <c r="AE19" s="7">
        <f t="shared" si="2"/>
        <v>102</v>
      </c>
      <c r="AF19" s="7">
        <f t="shared" si="2"/>
        <v>103</v>
      </c>
      <c r="AG19" s="7">
        <f t="shared" si="2"/>
        <v>104</v>
      </c>
      <c r="AH19" s="7">
        <f t="shared" si="2"/>
        <v>105</v>
      </c>
      <c r="AI19" s="7">
        <f t="shared" si="2"/>
        <v>106</v>
      </c>
      <c r="AJ19" s="7">
        <f t="shared" si="2"/>
        <v>107</v>
      </c>
      <c r="AK19" s="7">
        <f t="shared" si="2"/>
        <v>108</v>
      </c>
      <c r="AL19" s="7">
        <f t="shared" si="2"/>
        <v>109</v>
      </c>
      <c r="AM19" s="7">
        <f t="shared" si="2"/>
        <v>110</v>
      </c>
      <c r="AN19" s="15">
        <f t="shared" si="2"/>
        <v>111</v>
      </c>
      <c r="AO19" s="15">
        <f t="shared" si="2"/>
        <v>112</v>
      </c>
      <c r="AP19" s="20">
        <f>AO19+1</f>
        <v>113</v>
      </c>
      <c r="AQ19" s="20">
        <f>AP19+1</f>
        <v>114</v>
      </c>
      <c r="AR19" s="15">
        <f>AQ19+1</f>
        <v>115</v>
      </c>
      <c r="AS19" s="15">
        <f>AR19+1</f>
        <v>116</v>
      </c>
      <c r="AT19" s="12">
        <f>AS19+1</f>
        <v>117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2017-10-13T16:38:39Z</dcterms:modified>
  <cp:category/>
  <cp:version/>
  <cp:contentType/>
  <cp:contentStatus/>
</cp:coreProperties>
</file>